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통계\"/>
    </mc:Choice>
  </mc:AlternateContent>
  <bookViews>
    <workbookView xWindow="720" yWindow="435" windowWidth="17955" windowHeight="11445" tabRatio="785" firstSheet="2" activeTab="3"/>
  </bookViews>
  <sheets>
    <sheet name="1.시장현황" sheetId="1" r:id="rId1"/>
    <sheet name="2.금융기관" sheetId="2" r:id="rId2"/>
    <sheet name="3. 금융기관예금및대출" sheetId="5" r:id="rId3"/>
    <sheet name="4.새마을금고" sheetId="3" r:id="rId4"/>
    <sheet name="5. 수출입 통관실적1) " sheetId="7" r:id="rId5"/>
    <sheet name="6.농림수산물 수출입실적" sheetId="8" r:id="rId6"/>
    <sheet name="7.해외시장개척 추진실적" sheetId="6" r:id="rId7"/>
  </sheets>
  <definedNames>
    <definedName name="_xlnm.Print_Area" localSheetId="0">'1.시장현황'!$A$1:$M$23</definedName>
    <definedName name="_xlnm.Print_Area" localSheetId="1">'2.금융기관'!$A$1:$E$11</definedName>
    <definedName name="_xlnm.Print_Area" localSheetId="2">'3. 금융기관예금및대출'!$A$1:$I$13</definedName>
    <definedName name="_xlnm.Print_Area" localSheetId="3">'4.새마을금고'!$A$1:$F$10</definedName>
    <definedName name="_xlnm.Print_Area" localSheetId="4">'5. 수출입 통관실적1) '!$A$1:$L$30</definedName>
    <definedName name="_xlnm.Print_Area" localSheetId="5">'6.농림수산물 수출입실적'!$A$1:$K$10</definedName>
    <definedName name="_xlnm.Print_Area" localSheetId="6">'7.해외시장개척 추진실적'!$A$1:$M$10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B10" i="1"/>
  <c r="I16" i="5" l="1"/>
  <c r="G5" i="8" l="1"/>
  <c r="G6" i="8"/>
  <c r="G7" i="8"/>
  <c r="G8" i="8"/>
  <c r="B5" i="8"/>
  <c r="B6" i="8"/>
  <c r="B7" i="8"/>
  <c r="B8" i="8"/>
  <c r="G9" i="8"/>
  <c r="B9" i="8"/>
  <c r="K5" i="7"/>
  <c r="K6" i="7"/>
  <c r="K7" i="7"/>
  <c r="K4" i="7"/>
  <c r="B5" i="7"/>
  <c r="B6" i="7"/>
  <c r="B7" i="7"/>
  <c r="B4" i="7"/>
  <c r="B24" i="7"/>
  <c r="B25" i="7"/>
  <c r="B26" i="7"/>
  <c r="B27" i="7"/>
  <c r="B28" i="7"/>
  <c r="B14" i="7"/>
  <c r="B15" i="7"/>
  <c r="B16" i="7"/>
  <c r="B17" i="7"/>
  <c r="B18" i="7"/>
  <c r="C8" i="5" l="1"/>
  <c r="B8" i="5" s="1"/>
  <c r="C9" i="5" l="1"/>
  <c r="B9" i="5" s="1"/>
  <c r="D16" i="5"/>
  <c r="E16" i="5"/>
  <c r="F16" i="5"/>
  <c r="G16" i="5"/>
  <c r="H16" i="5"/>
  <c r="C21" i="5" l="1"/>
  <c r="B21" i="5" s="1"/>
  <c r="C19" i="5" l="1"/>
  <c r="B19" i="5" s="1"/>
  <c r="C20" i="5"/>
  <c r="B20" i="5" s="1"/>
  <c r="C18" i="5"/>
  <c r="B18" i="5" s="1"/>
  <c r="C17" i="5"/>
  <c r="C5" i="5"/>
  <c r="B5" i="5" s="1"/>
  <c r="C6" i="5"/>
  <c r="B6" i="5" s="1"/>
  <c r="C7" i="5"/>
  <c r="B7" i="5" s="1"/>
  <c r="B17" i="5" l="1"/>
  <c r="B16" i="5" s="1"/>
  <c r="C16" i="5"/>
  <c r="B8" i="7"/>
  <c r="K8" i="7"/>
</calcChain>
</file>

<file path=xl/sharedStrings.xml><?xml version="1.0" encoding="utf-8"?>
<sst xmlns="http://schemas.openxmlformats.org/spreadsheetml/2006/main" count="235" uniqueCount="137">
  <si>
    <t>농협중앙회</t>
    <phoneticPr fontId="2" type="noConversion"/>
  </si>
  <si>
    <t>-</t>
  </si>
  <si>
    <t>축협중앙회</t>
    <phoneticPr fontId="1" type="noConversion"/>
  </si>
  <si>
    <t>2(1)</t>
  </si>
  <si>
    <t xml:space="preserve">   주 : 출장소 포함</t>
    <phoneticPr fontId="2" type="noConversion"/>
  </si>
  <si>
    <t>연도별</t>
    <phoneticPr fontId="1" type="noConversion"/>
  </si>
  <si>
    <t>광주은행</t>
    <phoneticPr fontId="2" type="noConversion"/>
  </si>
  <si>
    <t>연도 및
읍ㆍ면별</t>
    <phoneticPr fontId="1" type="noConversion"/>
  </si>
  <si>
    <t>연도별</t>
    <phoneticPr fontId="1" type="noConversion"/>
  </si>
  <si>
    <t>자료 : 강진완도새마을금고</t>
    <phoneticPr fontId="2" type="noConversion"/>
  </si>
  <si>
    <t>연도 및
조합별</t>
    <phoneticPr fontId="1" type="noConversion"/>
  </si>
  <si>
    <t>완도</t>
    <phoneticPr fontId="1" type="noConversion"/>
  </si>
  <si>
    <t>금일</t>
    <phoneticPr fontId="1" type="noConversion"/>
  </si>
  <si>
    <t>노화</t>
    <phoneticPr fontId="1" type="noConversion"/>
  </si>
  <si>
    <t>군외</t>
    <phoneticPr fontId="1" type="noConversion"/>
  </si>
  <si>
    <t>신지</t>
    <phoneticPr fontId="1" type="noConversion"/>
  </si>
  <si>
    <t>고금</t>
    <phoneticPr fontId="1" type="noConversion"/>
  </si>
  <si>
    <t>약산</t>
    <phoneticPr fontId="1" type="noConversion"/>
  </si>
  <si>
    <t>청산</t>
    <phoneticPr fontId="1" type="noConversion"/>
  </si>
  <si>
    <t>소안</t>
    <phoneticPr fontId="1" type="noConversion"/>
  </si>
  <si>
    <t>금당</t>
    <phoneticPr fontId="1" type="noConversion"/>
  </si>
  <si>
    <t>보길</t>
    <phoneticPr fontId="1" type="noConversion"/>
  </si>
  <si>
    <t>생일</t>
    <phoneticPr fontId="1" type="noConversion"/>
  </si>
  <si>
    <t>연도별</t>
    <phoneticPr fontId="1" type="noConversion"/>
  </si>
  <si>
    <t>연도별</t>
    <phoneticPr fontId="1" type="noConversion"/>
  </si>
  <si>
    <t xml:space="preserve">   주 : (   )안은 강진완도새마을금고 완도지점 현황임</t>
    <phoneticPr fontId="2" type="noConversion"/>
  </si>
  <si>
    <t xml:space="preserve">   주 : 품목은 SITC 기준, 분류단위는 제1단위</t>
    <phoneticPr fontId="1" type="noConversion"/>
  </si>
  <si>
    <t>연도별</t>
    <phoneticPr fontId="1" type="noConversion"/>
  </si>
  <si>
    <t>(단위 Unit : 개소 number, ㎡)</t>
    <phoneticPr fontId="1" type="noConversion"/>
  </si>
  <si>
    <t>1. 시장 현황 Market current</t>
    <phoneticPr fontId="2" type="noConversion"/>
  </si>
  <si>
    <t>합계
Total</t>
    <phoneticPr fontId="1" type="noConversion"/>
  </si>
  <si>
    <t>개소
Nunber</t>
    <phoneticPr fontId="1" type="noConversion"/>
  </si>
  <si>
    <t>면    적
Floor space</t>
    <phoneticPr fontId="1" type="noConversion"/>
  </si>
  <si>
    <t>부지면적
Plottage</t>
    <phoneticPr fontId="1" type="noConversion"/>
  </si>
  <si>
    <t>건물연면적
Establishment</t>
    <phoneticPr fontId="1" type="noConversion"/>
  </si>
  <si>
    <t>정기시장
Market</t>
    <phoneticPr fontId="1" type="noConversion"/>
  </si>
  <si>
    <t>일반시장
Open market</t>
    <phoneticPr fontId="1" type="noConversion"/>
  </si>
  <si>
    <t>(단위 Unit: 개소 Number)</t>
    <phoneticPr fontId="1" type="noConversion"/>
  </si>
  <si>
    <t>계
Total</t>
    <phoneticPr fontId="1" type="noConversion"/>
  </si>
  <si>
    <t>지방은행
Local bank</t>
    <phoneticPr fontId="1" type="noConversion"/>
  </si>
  <si>
    <t>특수은행
Chartered banks</t>
    <phoneticPr fontId="2" type="noConversion"/>
  </si>
  <si>
    <t>저 축 성 예 금 
Time and savings deposits</t>
    <phoneticPr fontId="1" type="noConversion"/>
  </si>
  <si>
    <t>계
Total</t>
    <phoneticPr fontId="1" type="noConversion"/>
  </si>
  <si>
    <t>정기예금
Time</t>
    <phoneticPr fontId="1" type="noConversion"/>
  </si>
  <si>
    <t>정기적금
Installment
savings</t>
    <phoneticPr fontId="1" type="noConversion"/>
  </si>
  <si>
    <t>기타
Other</t>
    <phoneticPr fontId="1" type="noConversion"/>
  </si>
  <si>
    <t>요구불
예금
Demand 
deposits</t>
    <phoneticPr fontId="1" type="noConversion"/>
  </si>
  <si>
    <t>4. 새마을금고  Sammaeul funds</t>
    <phoneticPr fontId="2" type="noConversion"/>
  </si>
  <si>
    <t>(단위 Unit: 개 nunber, 백만원, 명 person)</t>
    <phoneticPr fontId="3" type="noConversion"/>
  </si>
  <si>
    <t>금   고   수
Numbers of
 S.funds</t>
    <phoneticPr fontId="3" type="noConversion"/>
  </si>
  <si>
    <t>자   산   액
Amount of assets</t>
    <phoneticPr fontId="3" type="noConversion"/>
  </si>
  <si>
    <t>예   금   액
Amount of
deposits</t>
    <phoneticPr fontId="1" type="noConversion"/>
  </si>
  <si>
    <t>대   출   액
Amount of
loans</t>
    <phoneticPr fontId="3" type="noConversion"/>
  </si>
  <si>
    <t>회   원   수
Number of
members</t>
    <phoneticPr fontId="2" type="noConversion"/>
  </si>
  <si>
    <t>총액
Total amount</t>
    <phoneticPr fontId="1" type="noConversion"/>
  </si>
  <si>
    <t>수출(A)
Export</t>
    <phoneticPr fontId="1" type="noConversion"/>
  </si>
  <si>
    <t>수입(B)
Import</t>
    <phoneticPr fontId="1" type="noConversion"/>
  </si>
  <si>
    <t>수출입초과(A-B)
Excess of export and import</t>
    <phoneticPr fontId="1" type="noConversion"/>
  </si>
  <si>
    <t>(단위 Unit : 천불 1,000 USD)</t>
    <phoneticPr fontId="1" type="noConversion"/>
  </si>
  <si>
    <t>식품 및
산 동물
Foods and live animals</t>
    <phoneticPr fontId="1" type="noConversion"/>
  </si>
  <si>
    <t>음료 및 담배
Beverage
and
tabacco</t>
    <phoneticPr fontId="1" type="noConversion"/>
  </si>
  <si>
    <t>비식용원재료
(연료제외)
Crude
materials
inedible
except fuels</t>
    <phoneticPr fontId="1" type="noConversion"/>
  </si>
  <si>
    <t>광물성연료,
윤활유 및
관련물질
Mineral fuels, lubricant &amp; related
materials</t>
    <phoneticPr fontId="1" type="noConversion"/>
  </si>
  <si>
    <t>동식물성
유지 및 왁스
Animal and
vegetable
oils &amp; fats
and waxes</t>
    <phoneticPr fontId="1" type="noConversion"/>
  </si>
  <si>
    <t>화학물 및 
관련제품
Chemicals
and
related products</t>
    <phoneticPr fontId="1" type="noConversion"/>
  </si>
  <si>
    <t>재 료 별
제조제품
Manufactured goods
classified
chiefly by material</t>
    <phoneticPr fontId="1" type="noConversion"/>
  </si>
  <si>
    <t>기계 및
운수장비
Machinery
and
transport
equipment</t>
    <phoneticPr fontId="1" type="noConversion"/>
  </si>
  <si>
    <t>기  타
제조제품
Miscellaneous manufactured articles</t>
    <phoneticPr fontId="1" type="noConversion"/>
  </si>
  <si>
    <t>달리 분류되지 않은
상품 및 취급물
Commodities &amp; transactions
n.e.c</t>
    <phoneticPr fontId="1" type="noConversion"/>
  </si>
  <si>
    <t>수출상담회
External trade meeting</t>
    <phoneticPr fontId="1" type="noConversion"/>
  </si>
  <si>
    <t>개최수
Number of meetings</t>
    <phoneticPr fontId="1" type="noConversion"/>
  </si>
  <si>
    <t>참가업체
Corporations
participated</t>
    <phoneticPr fontId="1" type="noConversion"/>
  </si>
  <si>
    <t>실적
 Results</t>
    <phoneticPr fontId="1" type="noConversion"/>
  </si>
  <si>
    <t>상담
Consulted</t>
    <phoneticPr fontId="1" type="noConversion"/>
  </si>
  <si>
    <t>계약
Contract made</t>
    <phoneticPr fontId="1" type="noConversion"/>
  </si>
  <si>
    <t>해외시장개척
Overseas market development</t>
    <phoneticPr fontId="1" type="noConversion"/>
  </si>
  <si>
    <t>국제박람회참가
 International trade fair participation</t>
    <phoneticPr fontId="1" type="noConversion"/>
  </si>
  <si>
    <t>2. 금융기관  Financial Institutions</t>
    <phoneticPr fontId="2" type="noConversion"/>
  </si>
  <si>
    <r>
      <t>5. 수출입 통관실적</t>
    </r>
    <r>
      <rPr>
        <b/>
        <vertAlign val="superscript"/>
        <sz val="16"/>
        <rFont val="굴림"/>
        <family val="3"/>
        <charset val="129"/>
      </rPr>
      <t xml:space="preserve">1) </t>
    </r>
    <r>
      <rPr>
        <b/>
        <sz val="16"/>
        <rFont val="굴림"/>
        <family val="3"/>
        <charset val="129"/>
      </rPr>
      <t>Exports and Imports Cleared</t>
    </r>
    <phoneticPr fontId="1" type="noConversion"/>
  </si>
  <si>
    <t>자료 : 경제교통과</t>
    <phoneticPr fontId="2" type="noConversion"/>
  </si>
  <si>
    <t>53,911
(18,276)</t>
  </si>
  <si>
    <t>61,757
(17,070)</t>
  </si>
  <si>
    <t>35,800
(1,186)</t>
  </si>
  <si>
    <t>16,071
(5,125)</t>
  </si>
  <si>
    <t>54,124
(18,756)</t>
  </si>
  <si>
    <t>62,451
(17,657)</t>
  </si>
  <si>
    <t>36,953
(1,215)</t>
  </si>
  <si>
    <t>16,572
(5,426)</t>
  </si>
  <si>
    <t>자료 : 수산경영과</t>
    <phoneticPr fontId="2" type="noConversion"/>
  </si>
  <si>
    <t>(사)완도식품수출협회 外 4개</t>
  </si>
  <si>
    <t>(사)완도식품수출협회 外 4개</t>
    <phoneticPr fontId="1" type="noConversion"/>
  </si>
  <si>
    <t>55,051
(16,672)</t>
  </si>
  <si>
    <t>49,659
(15,871)</t>
  </si>
  <si>
    <t>33,734
(10,511)</t>
  </si>
  <si>
    <t>17,653
(4,166)</t>
  </si>
  <si>
    <t xml:space="preserve">한국전복수출협회 外 12 개  </t>
  </si>
  <si>
    <t>금일수협</t>
    <phoneticPr fontId="1" type="noConversion"/>
  </si>
  <si>
    <t>62,643
(18,956)</t>
    <phoneticPr fontId="1" type="noConversion"/>
  </si>
  <si>
    <t>53,050
(18,035)</t>
    <phoneticPr fontId="1" type="noConversion"/>
  </si>
  <si>
    <t>41,132
(12,137)</t>
    <phoneticPr fontId="1" type="noConversion"/>
  </si>
  <si>
    <t>17,992
(4,321)</t>
    <phoneticPr fontId="1" type="noConversion"/>
  </si>
  <si>
    <t>광주은행</t>
    <phoneticPr fontId="1" type="noConversion"/>
  </si>
  <si>
    <t>농협중앙회 완도군지부</t>
    <phoneticPr fontId="1" type="noConversion"/>
  </si>
  <si>
    <t>소안수협</t>
    <phoneticPr fontId="1" type="noConversion"/>
  </si>
  <si>
    <t>총 괄</t>
    <phoneticPr fontId="1" type="noConversion"/>
  </si>
  <si>
    <t>강진완도축협</t>
    <phoneticPr fontId="1" type="noConversion"/>
  </si>
  <si>
    <t>(사)완도식품수출협회 外 9개</t>
    <phoneticPr fontId="1" type="noConversion"/>
  </si>
  <si>
    <t>2(1)</t>
    <phoneticPr fontId="1" type="noConversion"/>
  </si>
  <si>
    <t>점포수
No. of Stores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</si>
  <si>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</si>
  <si>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</si>
  <si>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</si>
  <si>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자료 : 한국무역협회</t>
    <phoneticPr fontId="1" type="noConversion"/>
  </si>
  <si>
    <t>주) 통관기준</t>
    <phoneticPr fontId="1" type="noConversion"/>
  </si>
  <si>
    <t>5-1. 수출실적  Exports</t>
    <phoneticPr fontId="1" type="noConversion"/>
  </si>
  <si>
    <t>5-2. 수입실적  Imports</t>
    <phoneticPr fontId="1" type="noConversion"/>
  </si>
  <si>
    <t>7. 해외시장개척 추진실적 Overseas Market Development</t>
    <phoneticPr fontId="2" type="noConversion"/>
  </si>
  <si>
    <t>수  출
Exports</t>
    <phoneticPr fontId="1" type="noConversion"/>
  </si>
  <si>
    <t>수  입
Imports</t>
    <phoneticPr fontId="1" type="noConversion"/>
  </si>
  <si>
    <t>자료 : 한국무역협회</t>
    <phoneticPr fontId="2" type="noConversion"/>
  </si>
  <si>
    <t>농산물
Agricultural products</t>
    <phoneticPr fontId="1" type="noConversion"/>
  </si>
  <si>
    <t>축산물
Livestock products</t>
    <phoneticPr fontId="1" type="noConversion"/>
  </si>
  <si>
    <t>임산물
Forestry products</t>
    <phoneticPr fontId="1" type="noConversion"/>
  </si>
  <si>
    <t>수산물
Fishery products</t>
    <phoneticPr fontId="1" type="noConversion"/>
  </si>
  <si>
    <t>계
Total</t>
    <phoneticPr fontId="1" type="noConversion"/>
  </si>
  <si>
    <t>6. 농림수산물 수출입실적 
Exports and Imports of Agricultural, Forestry and Fishery Products</t>
    <phoneticPr fontId="2" type="noConversion"/>
  </si>
  <si>
    <t>건  수
Number 
of cases</t>
    <phoneticPr fontId="1" type="noConversion"/>
  </si>
  <si>
    <t>대출
Lending</t>
    <phoneticPr fontId="1" type="noConversion"/>
  </si>
  <si>
    <r>
      <t>3. 금융기관 예금, 대출 및 어음</t>
    </r>
    <r>
      <rPr>
        <b/>
        <vertAlign val="superscript"/>
        <sz val="16"/>
        <rFont val="굴림"/>
        <family val="3"/>
        <charset val="129"/>
      </rPr>
      <t>1)</t>
    </r>
    <r>
      <rPr>
        <b/>
        <sz val="16"/>
        <rFont val="굴림"/>
        <family val="3"/>
        <charset val="129"/>
      </rPr>
      <t xml:space="preserve">
Deposits, Loans and Bills of Financial Institutions</t>
    </r>
    <phoneticPr fontId="2" type="noConversion"/>
  </si>
  <si>
    <t xml:space="preserve">   주 : 1)예금 취급점포 기준</t>
    <phoneticPr fontId="1" type="noConversion"/>
  </si>
  <si>
    <r>
      <t>저축예금</t>
    </r>
    <r>
      <rPr>
        <b/>
        <vertAlign val="superscript"/>
        <sz val="10"/>
        <rFont val="맑은 고딕"/>
        <family val="3"/>
        <charset val="129"/>
        <scheme val="major"/>
      </rPr>
      <t xml:space="preserve">3)
</t>
    </r>
    <r>
      <rPr>
        <b/>
        <sz val="10"/>
        <rFont val="맑은 고딕"/>
        <family val="3"/>
        <charset val="129"/>
        <scheme val="major"/>
      </rPr>
      <t>Savings</t>
    </r>
    <phoneticPr fontId="1" type="noConversion"/>
  </si>
  <si>
    <r>
      <t>예금총계</t>
    </r>
    <r>
      <rPr>
        <b/>
        <vertAlign val="superscript"/>
        <sz val="10"/>
        <rFont val="맑은 고딕"/>
        <family val="3"/>
        <charset val="129"/>
        <scheme val="major"/>
      </rPr>
      <t xml:space="preserve">2)
</t>
    </r>
    <r>
      <rPr>
        <b/>
        <sz val="10"/>
        <rFont val="맑은 고딕"/>
        <family val="3"/>
        <charset val="129"/>
        <scheme val="major"/>
      </rPr>
      <t>Grand
total</t>
    </r>
    <phoneticPr fontId="1" type="noConversion"/>
  </si>
  <si>
    <t xml:space="preserve">         2)외화 예금 및 동업자예금 제외</t>
    <phoneticPr fontId="1" type="noConversion"/>
  </si>
  <si>
    <t xml:space="preserve">         3)자유저축예금 포함(1997. 6월부터)</t>
    <phoneticPr fontId="1" type="noConversion"/>
  </si>
  <si>
    <t>자료 : 광주은행, 농협중앙회 완도군지부, 완도금일수협, 완도소안수협, 강진완도축협</t>
    <phoneticPr fontId="2" type="noConversion"/>
  </si>
  <si>
    <t>(단위Unit : 10억원  billion)</t>
    <phoneticPr fontId="1" type="noConversion"/>
  </si>
  <si>
    <t>2(1)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</si>
</sst>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;[Red]0"/>
    <numFmt numFmtId="177" formatCode="#,##0;[Red]#,##0"/>
    <numFmt numFmtId="178" formatCode="_ * #,##0_ ;_ * \-#,##0_ ;_ * &quot;-&quot;_ ;_ @_ "/>
    <numFmt numFmtId="179" formatCode="#,##0.0"/>
    <numFmt numFmtId="180" formatCode="_-* #,##0.0_-;\-* #,##0.0_-;_-* &quot;-&quot;_-;_-@_-"/>
  </numFmts>
  <fonts count="2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vertAlign val="superscript"/>
      <sz val="10"/>
      <name val="맑은 고딕"/>
      <family val="3"/>
      <charset val="129"/>
      <scheme val="major"/>
    </font>
    <font>
      <b/>
      <sz val="16"/>
      <name val="굴림"/>
      <family val="3"/>
      <charset val="129"/>
    </font>
    <font>
      <b/>
      <vertAlign val="superscript"/>
      <sz val="16"/>
      <name val="굴림"/>
      <family val="3"/>
      <charset val="129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</cellStyleXfs>
  <cellXfs count="191">
    <xf numFmtId="0" fontId="0" fillId="0" borderId="0" xfId="0">
      <alignment vertical="center"/>
    </xf>
    <xf numFmtId="0" fontId="5" fillId="0" borderId="0" xfId="0" applyNumberFormat="1" applyFont="1" applyAlignment="1"/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Font="1" applyAlignment="1"/>
    <xf numFmtId="0" fontId="10" fillId="0" borderId="0" xfId="0" applyNumberFormat="1" applyFont="1" applyAlignment="1"/>
    <xf numFmtId="0" fontId="10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Border="1" applyAlignment="1"/>
    <xf numFmtId="0" fontId="5" fillId="0" borderId="0" xfId="0" applyFo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41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79" fontId="12" fillId="0" borderId="0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1" fontId="1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41" fontId="14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centerContinuous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right" vertical="center" wrapText="1"/>
    </xf>
    <xf numFmtId="0" fontId="14" fillId="0" borderId="20" xfId="0" quotePrefix="1" applyFont="1" applyBorder="1" applyAlignment="1">
      <alignment horizontal="center" vertical="center"/>
    </xf>
    <xf numFmtId="0" fontId="12" fillId="0" borderId="0" xfId="0" applyFont="1" applyAlignment="1"/>
    <xf numFmtId="176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176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/>
    <xf numFmtId="177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177" fontId="11" fillId="0" borderId="0" xfId="0" applyNumberFormat="1" applyFont="1" applyAlignment="1">
      <alignment horizontal="right" vertical="center" wrapText="1"/>
    </xf>
    <xf numFmtId="0" fontId="12" fillId="0" borderId="4" xfId="0" quotePrefix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180" fontId="12" fillId="0" borderId="11" xfId="0" applyNumberFormat="1" applyFont="1" applyBorder="1" applyAlignment="1">
      <alignment horizontal="right" vertical="center" wrapText="1"/>
    </xf>
    <xf numFmtId="180" fontId="12" fillId="0" borderId="0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2" xfId="0" applyNumberFormat="1" applyFont="1" applyBorder="1" applyAlignment="1"/>
    <xf numFmtId="179" fontId="5" fillId="0" borderId="2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/>
    <xf numFmtId="0" fontId="12" fillId="0" borderId="0" xfId="0" applyFont="1" applyBorder="1" applyAlignment="1">
      <alignment horizontal="left" vertical="center" wrapText="1"/>
    </xf>
    <xf numFmtId="180" fontId="12" fillId="0" borderId="28" xfId="0" applyNumberFormat="1" applyFont="1" applyBorder="1" applyAlignment="1">
      <alignment horizontal="right" vertical="center" wrapText="1"/>
    </xf>
    <xf numFmtId="180" fontId="12" fillId="0" borderId="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/>
    </xf>
    <xf numFmtId="41" fontId="12" fillId="0" borderId="0" xfId="1" applyFont="1" applyBorder="1" applyAlignment="1">
      <alignment horizontal="right" vertical="center"/>
    </xf>
    <xf numFmtId="41" fontId="14" fillId="0" borderId="3" xfId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center" vertical="center" wrapText="1"/>
    </xf>
    <xf numFmtId="41" fontId="12" fillId="0" borderId="23" xfId="1" applyFont="1" applyFill="1" applyBorder="1" applyAlignment="1">
      <alignment horizontal="right" vertical="center" wrapText="1"/>
    </xf>
    <xf numFmtId="41" fontId="12" fillId="0" borderId="19" xfId="1" applyFont="1" applyFill="1" applyBorder="1" applyAlignment="1">
      <alignment horizontal="right" vertical="center" wrapText="1"/>
    </xf>
    <xf numFmtId="41" fontId="12" fillId="0" borderId="24" xfId="1" applyFont="1" applyFill="1" applyBorder="1" applyAlignment="1">
      <alignment horizontal="right" vertical="center" wrapText="1"/>
    </xf>
    <xf numFmtId="41" fontId="12" fillId="0" borderId="0" xfId="1" applyFont="1" applyFill="1" applyBorder="1" applyAlignment="1">
      <alignment horizontal="right" vertical="center" wrapText="1"/>
    </xf>
    <xf numFmtId="41" fontId="14" fillId="0" borderId="29" xfId="1" applyFont="1" applyFill="1" applyBorder="1" applyAlignment="1">
      <alignment horizontal="right" vertical="center" wrapText="1"/>
    </xf>
    <xf numFmtId="41" fontId="14" fillId="0" borderId="3" xfId="1" applyFont="1" applyFill="1" applyBorder="1" applyAlignment="1">
      <alignment horizontal="right" vertical="center" wrapText="1"/>
    </xf>
    <xf numFmtId="41" fontId="12" fillId="0" borderId="3" xfId="1" applyFont="1" applyFill="1" applyBorder="1" applyAlignment="1">
      <alignment horizontal="right" vertical="center" wrapText="1"/>
    </xf>
    <xf numFmtId="41" fontId="12" fillId="0" borderId="0" xfId="0" applyNumberFormat="1" applyFont="1" applyFill="1" applyBorder="1" applyAlignment="1">
      <alignment horizontal="right" vertical="center" wrapText="1"/>
    </xf>
    <xf numFmtId="41" fontId="13" fillId="0" borderId="0" xfId="1" applyFont="1" applyAlignment="1">
      <alignment horizontal="right" vertical="center" wrapText="1"/>
    </xf>
    <xf numFmtId="41" fontId="11" fillId="0" borderId="0" xfId="1" applyFont="1" applyAlignment="1">
      <alignment horizontal="right" vertical="center" wrapText="1"/>
    </xf>
    <xf numFmtId="41" fontId="11" fillId="0" borderId="27" xfId="1" applyFont="1" applyBorder="1" applyAlignment="1">
      <alignment horizontal="right" vertical="center" wrapText="1"/>
    </xf>
    <xf numFmtId="41" fontId="11" fillId="0" borderId="26" xfId="1" applyFont="1" applyBorder="1" applyAlignment="1">
      <alignment horizontal="right" vertical="center" wrapText="1"/>
    </xf>
    <xf numFmtId="41" fontId="13" fillId="0" borderId="3" xfId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76" fontId="14" fillId="0" borderId="9" xfId="0" applyNumberFormat="1" applyFont="1" applyBorder="1" applyAlignment="1">
      <alignment horizontal="center" vertical="center" wrapText="1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center" vertical="center" wrapText="1" shrinkToFit="1"/>
    </xf>
    <xf numFmtId="176" fontId="14" fillId="0" borderId="14" xfId="0" applyNumberFormat="1" applyFont="1" applyBorder="1" applyAlignment="1">
      <alignment horizontal="center" vertical="center" wrapText="1" shrinkToFit="1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center" vertical="center" wrapText="1" shrinkToFit="1"/>
    </xf>
    <xf numFmtId="177" fontId="14" fillId="0" borderId="14" xfId="0" applyNumberFormat="1" applyFont="1" applyBorder="1" applyAlignment="1">
      <alignment horizontal="center" vertical="center" wrapText="1" shrinkToFit="1"/>
    </xf>
    <xf numFmtId="177" fontId="14" fillId="0" borderId="14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center" vertical="center" wrapText="1" shrinkToFit="1"/>
    </xf>
    <xf numFmtId="176" fontId="14" fillId="0" borderId="6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right" vertical="center"/>
    </xf>
    <xf numFmtId="178" fontId="14" fillId="0" borderId="12" xfId="0" applyNumberFormat="1" applyFont="1" applyBorder="1" applyAlignment="1">
      <alignment horizontal="center" vertical="center" wrapText="1" shrinkToFit="1"/>
    </xf>
    <xf numFmtId="178" fontId="14" fillId="0" borderId="4" xfId="0" applyNumberFormat="1" applyFont="1" applyBorder="1" applyAlignment="1">
      <alignment horizontal="center" vertical="center" shrinkToFit="1"/>
    </xf>
    <xf numFmtId="178" fontId="14" fillId="0" borderId="7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8" fontId="14" fillId="0" borderId="12" xfId="0" applyNumberFormat="1" applyFont="1" applyBorder="1" applyAlignment="1">
      <alignment horizontal="center" vertical="center"/>
    </xf>
    <xf numFmtId="178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/>
    </xf>
    <xf numFmtId="178" fontId="14" fillId="0" borderId="16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1" fontId="14" fillId="0" borderId="2" xfId="0" applyNumberFormat="1" applyFont="1" applyFill="1" applyBorder="1" applyAlignment="1">
      <alignment horizontal="center" vertical="center" wrapText="1"/>
    </xf>
    <xf numFmtId="41" fontId="14" fillId="0" borderId="2" xfId="0" applyNumberFormat="1" applyFont="1" applyFill="1" applyBorder="1" applyAlignment="1">
      <alignment horizontal="center" vertical="center"/>
    </xf>
    <xf numFmtId="41" fontId="14" fillId="0" borderId="9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3" fontId="8" fillId="0" borderId="3" xfId="2" applyNumberFormat="1" applyFont="1" applyBorder="1" applyAlignment="1">
      <alignment horizontal="right" vertical="center"/>
    </xf>
    <xf numFmtId="3" fontId="8" fillId="0" borderId="3" xfId="2" applyNumberFormat="1" applyFont="1" applyBorder="1" applyAlignment="1">
      <alignment horizontal="right" vertical="center" wrapText="1"/>
    </xf>
  </cellXfs>
  <cellStyles count="3">
    <cellStyle name="쉼표 [0]" xfId="1" builtinId="6"/>
    <cellStyle name="표준" xfId="0" builtinId="0"/>
    <cellStyle name="표준_7-4.새마을금고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view="pageBreakPreview" topLeftCell="A4" zoomScale="85" zoomScaleNormal="100" zoomScaleSheetLayoutView="85" workbookViewId="0">
      <selection activeCell="F17" sqref="F17"/>
    </sheetView>
  </sheetViews>
  <sheetFormatPr defaultRowHeight="13.5" x14ac:dyDescent="0.25"/>
  <cols>
    <col min="1" max="1" width="5.21875" style="92" customWidth="1"/>
    <col min="2" max="2" width="6.77734375" style="93" bestFit="1" customWidth="1"/>
    <col min="3" max="3" width="6.77734375" style="93" customWidth="1"/>
    <col min="4" max="4" width="7.77734375" style="94" customWidth="1"/>
    <col min="5" max="5" width="11.44140625" style="94" bestFit="1" customWidth="1"/>
    <col min="6" max="6" width="6.77734375" style="94" bestFit="1" customWidth="1"/>
    <col min="7" max="7" width="6.77734375" style="94" customWidth="1"/>
    <col min="8" max="8" width="7.77734375" style="95" customWidth="1"/>
    <col min="9" max="9" width="7.77734375" style="96" customWidth="1"/>
    <col min="10" max="10" width="6.77734375" style="96" bestFit="1" customWidth="1"/>
    <col min="11" max="11" width="6.77734375" style="96" customWidth="1"/>
    <col min="12" max="12" width="7.77734375" style="94" customWidth="1"/>
    <col min="13" max="13" width="7.77734375" style="97" customWidth="1"/>
    <col min="14" max="14" width="7.33203125" style="92" customWidth="1"/>
    <col min="15" max="16384" width="8.88671875" style="94"/>
  </cols>
  <sheetData>
    <row r="1" spans="1:13" s="98" customFormat="1" ht="54.95" customHeight="1" x14ac:dyDescent="0.1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41" customFormat="1" ht="16.5" customHeight="1" thickBot="1" x14ac:dyDescent="0.2">
      <c r="B2" s="40"/>
      <c r="C2" s="40"/>
      <c r="F2" s="40"/>
      <c r="G2" s="40"/>
      <c r="H2" s="39"/>
      <c r="J2" s="42"/>
      <c r="K2" s="42"/>
      <c r="L2" s="148" t="s">
        <v>28</v>
      </c>
      <c r="M2" s="148"/>
    </row>
    <row r="3" spans="1:13" s="99" customFormat="1" ht="24.95" customHeight="1" x14ac:dyDescent="0.15">
      <c r="A3" s="149" t="s">
        <v>7</v>
      </c>
      <c r="B3" s="139" t="s">
        <v>30</v>
      </c>
      <c r="C3" s="140"/>
      <c r="D3" s="141"/>
      <c r="E3" s="141"/>
      <c r="F3" s="139" t="s">
        <v>35</v>
      </c>
      <c r="G3" s="140"/>
      <c r="H3" s="141"/>
      <c r="I3" s="142"/>
      <c r="J3" s="143" t="s">
        <v>36</v>
      </c>
      <c r="K3" s="144"/>
      <c r="L3" s="145"/>
      <c r="M3" s="145"/>
    </row>
    <row r="4" spans="1:13" s="99" customFormat="1" ht="24.95" customHeight="1" x14ac:dyDescent="0.15">
      <c r="A4" s="150"/>
      <c r="B4" s="146" t="s">
        <v>31</v>
      </c>
      <c r="C4" s="146" t="s">
        <v>108</v>
      </c>
      <c r="D4" s="137" t="s">
        <v>32</v>
      </c>
      <c r="E4" s="138"/>
      <c r="F4" s="146" t="s">
        <v>31</v>
      </c>
      <c r="G4" s="146" t="s">
        <v>108</v>
      </c>
      <c r="H4" s="137" t="s">
        <v>32</v>
      </c>
      <c r="I4" s="138"/>
      <c r="J4" s="146" t="s">
        <v>31</v>
      </c>
      <c r="K4" s="146" t="s">
        <v>108</v>
      </c>
      <c r="L4" s="137" t="s">
        <v>32</v>
      </c>
      <c r="M4" s="138"/>
    </row>
    <row r="5" spans="1:13" s="99" customFormat="1" ht="24.95" customHeight="1" x14ac:dyDescent="0.15">
      <c r="A5" s="151"/>
      <c r="B5" s="147"/>
      <c r="C5" s="147"/>
      <c r="D5" s="74" t="s">
        <v>33</v>
      </c>
      <c r="E5" s="75" t="s">
        <v>34</v>
      </c>
      <c r="F5" s="147"/>
      <c r="G5" s="147"/>
      <c r="H5" s="74" t="s">
        <v>33</v>
      </c>
      <c r="I5" s="75" t="s">
        <v>34</v>
      </c>
      <c r="J5" s="147"/>
      <c r="K5" s="147"/>
      <c r="L5" s="74" t="s">
        <v>33</v>
      </c>
      <c r="M5" s="75" t="s">
        <v>34</v>
      </c>
    </row>
    <row r="6" spans="1:13" s="100" customFormat="1" ht="24.95" customHeight="1" x14ac:dyDescent="0.15">
      <c r="A6" s="33">
        <v>2015</v>
      </c>
      <c r="B6" s="34">
        <v>8</v>
      </c>
      <c r="C6" s="36" t="s">
        <v>109</v>
      </c>
      <c r="D6" s="43">
        <v>14081</v>
      </c>
      <c r="E6" s="43">
        <v>4955</v>
      </c>
      <c r="F6" s="36">
        <v>5</v>
      </c>
      <c r="G6" s="36" t="s">
        <v>110</v>
      </c>
      <c r="H6" s="43">
        <v>9137</v>
      </c>
      <c r="I6" s="43">
        <v>1199</v>
      </c>
      <c r="J6" s="36">
        <v>3</v>
      </c>
      <c r="K6" s="36" t="s">
        <v>110</v>
      </c>
      <c r="L6" s="43">
        <v>4944</v>
      </c>
      <c r="M6" s="43">
        <v>3756</v>
      </c>
    </row>
    <row r="7" spans="1:13" s="101" customFormat="1" ht="24.95" customHeight="1" x14ac:dyDescent="0.15">
      <c r="A7" s="33">
        <v>2016</v>
      </c>
      <c r="B7" s="34">
        <v>8</v>
      </c>
      <c r="C7" s="36" t="s">
        <v>110</v>
      </c>
      <c r="D7" s="43">
        <v>14081</v>
      </c>
      <c r="E7" s="43">
        <v>4955</v>
      </c>
      <c r="F7" s="36">
        <v>5</v>
      </c>
      <c r="G7" s="36" t="s">
        <v>111</v>
      </c>
      <c r="H7" s="43">
        <v>9137</v>
      </c>
      <c r="I7" s="43">
        <v>1199</v>
      </c>
      <c r="J7" s="36">
        <v>3</v>
      </c>
      <c r="K7" s="36" t="s">
        <v>110</v>
      </c>
      <c r="L7" s="43">
        <v>4944</v>
      </c>
      <c r="M7" s="43">
        <v>3756</v>
      </c>
    </row>
    <row r="8" spans="1:13" s="101" customFormat="1" ht="24.95" customHeight="1" x14ac:dyDescent="0.15">
      <c r="A8" s="33">
        <v>2017</v>
      </c>
      <c r="B8" s="103">
        <v>8</v>
      </c>
      <c r="C8" s="103" t="s">
        <v>110</v>
      </c>
      <c r="D8" s="103">
        <v>14081</v>
      </c>
      <c r="E8" s="103">
        <v>4955</v>
      </c>
      <c r="F8" s="103">
        <v>5</v>
      </c>
      <c r="G8" s="103" t="s">
        <v>110</v>
      </c>
      <c r="H8" s="103">
        <v>9137</v>
      </c>
      <c r="I8" s="103">
        <v>1199</v>
      </c>
      <c r="J8" s="103">
        <v>3</v>
      </c>
      <c r="K8" s="103" t="s">
        <v>110</v>
      </c>
      <c r="L8" s="103">
        <v>4944</v>
      </c>
      <c r="M8" s="103">
        <v>3756</v>
      </c>
    </row>
    <row r="9" spans="1:13" s="100" customFormat="1" ht="24.95" customHeight="1" x14ac:dyDescent="0.15">
      <c r="A9" s="33">
        <v>2018</v>
      </c>
      <c r="B9" s="103">
        <v>8</v>
      </c>
      <c r="C9" s="103" t="s">
        <v>110</v>
      </c>
      <c r="D9" s="103">
        <v>14081</v>
      </c>
      <c r="E9" s="103">
        <v>4955</v>
      </c>
      <c r="F9" s="103">
        <v>5</v>
      </c>
      <c r="G9" s="103" t="s">
        <v>110</v>
      </c>
      <c r="H9" s="103">
        <v>9137</v>
      </c>
      <c r="I9" s="103">
        <v>1199</v>
      </c>
      <c r="J9" s="103">
        <v>3</v>
      </c>
      <c r="K9" s="103" t="s">
        <v>110</v>
      </c>
      <c r="L9" s="103">
        <v>4944</v>
      </c>
      <c r="M9" s="103">
        <v>3756</v>
      </c>
    </row>
    <row r="10" spans="1:13" s="100" customFormat="1" ht="24.95" customHeight="1" x14ac:dyDescent="0.15">
      <c r="A10" s="35">
        <v>2019</v>
      </c>
      <c r="B10" s="130">
        <f>SUM(B11:B22)</f>
        <v>5</v>
      </c>
      <c r="C10" s="130">
        <f t="shared" ref="C10:M10" si="0">SUM(C11:C22)</f>
        <v>145</v>
      </c>
      <c r="D10" s="130">
        <f t="shared" si="0"/>
        <v>13659</v>
      </c>
      <c r="E10" s="130">
        <f t="shared" si="0"/>
        <v>6595</v>
      </c>
      <c r="F10" s="130">
        <f t="shared" si="0"/>
        <v>2</v>
      </c>
      <c r="G10" s="130">
        <f t="shared" si="0"/>
        <v>49</v>
      </c>
      <c r="H10" s="130">
        <f t="shared" si="0"/>
        <v>5788</v>
      </c>
      <c r="I10" s="130">
        <f t="shared" si="0"/>
        <v>1339</v>
      </c>
      <c r="J10" s="130">
        <f t="shared" si="0"/>
        <v>3</v>
      </c>
      <c r="K10" s="130">
        <f t="shared" si="0"/>
        <v>96</v>
      </c>
      <c r="L10" s="130">
        <f t="shared" si="0"/>
        <v>7871</v>
      </c>
      <c r="M10" s="130">
        <f t="shared" si="0"/>
        <v>5256</v>
      </c>
    </row>
    <row r="11" spans="1:13" s="100" customFormat="1" ht="24.95" customHeight="1" x14ac:dyDescent="0.15">
      <c r="A11" s="33" t="s">
        <v>11</v>
      </c>
      <c r="B11" s="131">
        <v>3</v>
      </c>
      <c r="C11" s="131">
        <v>121</v>
      </c>
      <c r="D11" s="131">
        <v>10701</v>
      </c>
      <c r="E11" s="131">
        <v>5934</v>
      </c>
      <c r="F11" s="131">
        <v>1</v>
      </c>
      <c r="G11" s="131">
        <v>29</v>
      </c>
      <c r="H11" s="131">
        <v>3428</v>
      </c>
      <c r="I11" s="131">
        <v>814</v>
      </c>
      <c r="J11" s="131">
        <v>2</v>
      </c>
      <c r="K11" s="131">
        <v>92</v>
      </c>
      <c r="L11" s="131">
        <v>7273</v>
      </c>
      <c r="M11" s="131">
        <v>5120</v>
      </c>
    </row>
    <row r="12" spans="1:13" s="100" customFormat="1" ht="24.95" customHeight="1" x14ac:dyDescent="0.15">
      <c r="A12" s="33" t="s">
        <v>12</v>
      </c>
      <c r="B12" s="131">
        <v>1</v>
      </c>
      <c r="C12" s="131">
        <v>4</v>
      </c>
      <c r="D12" s="131">
        <v>598</v>
      </c>
      <c r="E12" s="131">
        <v>136</v>
      </c>
      <c r="F12" s="131">
        <v>0</v>
      </c>
      <c r="G12" s="131">
        <v>0</v>
      </c>
      <c r="H12" s="131">
        <v>0</v>
      </c>
      <c r="I12" s="131">
        <v>0</v>
      </c>
      <c r="J12" s="131">
        <v>1</v>
      </c>
      <c r="K12" s="131">
        <v>4</v>
      </c>
      <c r="L12" s="131">
        <v>598</v>
      </c>
      <c r="M12" s="131">
        <v>136</v>
      </c>
    </row>
    <row r="13" spans="1:13" s="100" customFormat="1" ht="24.95" customHeight="1" x14ac:dyDescent="0.15">
      <c r="A13" s="33" t="s">
        <v>13</v>
      </c>
      <c r="B13" s="131">
        <v>1</v>
      </c>
      <c r="C13" s="131">
        <v>20</v>
      </c>
      <c r="D13" s="131">
        <v>2360</v>
      </c>
      <c r="E13" s="131">
        <v>525</v>
      </c>
      <c r="F13" s="131">
        <v>1</v>
      </c>
      <c r="G13" s="131">
        <v>20</v>
      </c>
      <c r="H13" s="131">
        <v>2360</v>
      </c>
      <c r="I13" s="131">
        <v>525</v>
      </c>
      <c r="J13" s="131">
        <v>0</v>
      </c>
      <c r="K13" s="131">
        <v>0</v>
      </c>
      <c r="L13" s="131">
        <v>0</v>
      </c>
      <c r="M13" s="131">
        <v>0</v>
      </c>
    </row>
    <row r="14" spans="1:13" s="100" customFormat="1" ht="24.95" customHeight="1" x14ac:dyDescent="0.15">
      <c r="A14" s="33" t="s">
        <v>14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</row>
    <row r="15" spans="1:13" s="100" customFormat="1" ht="24.95" customHeight="1" x14ac:dyDescent="0.15">
      <c r="A15" s="33" t="s">
        <v>15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  <row r="16" spans="1:13" s="100" customFormat="1" ht="24.95" customHeight="1" x14ac:dyDescent="0.15">
      <c r="A16" s="33" t="s">
        <v>16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</row>
    <row r="17" spans="1:13" s="100" customFormat="1" ht="24.95" customHeight="1" x14ac:dyDescent="0.15">
      <c r="A17" s="33" t="s">
        <v>17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</row>
    <row r="18" spans="1:13" s="100" customFormat="1" ht="24.95" customHeight="1" x14ac:dyDescent="0.15">
      <c r="A18" s="33" t="s">
        <v>18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</row>
    <row r="19" spans="1:13" s="100" customFormat="1" ht="24.95" customHeight="1" x14ac:dyDescent="0.15">
      <c r="A19" s="33" t="s">
        <v>19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</row>
    <row r="20" spans="1:13" s="100" customFormat="1" ht="24.95" customHeight="1" x14ac:dyDescent="0.15">
      <c r="A20" s="33" t="s">
        <v>20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</row>
    <row r="21" spans="1:13" s="100" customFormat="1" ht="24.95" customHeight="1" x14ac:dyDescent="0.15">
      <c r="A21" s="33" t="s">
        <v>21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</row>
    <row r="22" spans="1:13" s="98" customFormat="1" ht="24.95" customHeight="1" thickBot="1" x14ac:dyDescent="0.2">
      <c r="A22" s="44" t="s">
        <v>22</v>
      </c>
      <c r="B22" s="132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</row>
    <row r="23" spans="1:13" ht="20.25" customHeight="1" x14ac:dyDescent="0.25">
      <c r="A23" s="136" t="s">
        <v>79</v>
      </c>
      <c r="B23" s="136"/>
      <c r="C23" s="136"/>
      <c r="D23" s="136"/>
      <c r="E23" s="136"/>
      <c r="F23" s="136"/>
      <c r="G23" s="115"/>
      <c r="H23" s="39"/>
      <c r="I23" s="39"/>
      <c r="J23" s="40"/>
      <c r="K23" s="40"/>
      <c r="L23" s="39"/>
      <c r="M23" s="39"/>
    </row>
    <row r="24" spans="1:13" x14ac:dyDescent="0.25">
      <c r="F24" s="95"/>
      <c r="G24" s="95"/>
      <c r="H24" s="96"/>
      <c r="I24" s="94"/>
      <c r="J24" s="97"/>
      <c r="K24" s="97"/>
      <c r="L24" s="96"/>
      <c r="M24" s="96"/>
    </row>
    <row r="25" spans="1:13" x14ac:dyDescent="0.25">
      <c r="F25" s="95"/>
      <c r="G25" s="95"/>
      <c r="H25" s="96"/>
      <c r="I25" s="94"/>
      <c r="J25" s="97"/>
      <c r="K25" s="97"/>
      <c r="L25" s="96"/>
      <c r="M25" s="96"/>
    </row>
    <row r="26" spans="1:13" x14ac:dyDescent="0.25">
      <c r="F26" s="95"/>
      <c r="G26" s="95"/>
      <c r="H26" s="96"/>
      <c r="I26" s="94"/>
      <c r="J26" s="97"/>
      <c r="K26" s="97"/>
      <c r="L26" s="96"/>
      <c r="M26" s="96"/>
    </row>
    <row r="27" spans="1:13" x14ac:dyDescent="0.25">
      <c r="F27" s="95"/>
      <c r="G27" s="95"/>
      <c r="H27" s="96"/>
      <c r="I27" s="94"/>
      <c r="J27" s="97"/>
      <c r="K27" s="97"/>
      <c r="L27" s="96"/>
      <c r="M27" s="96"/>
    </row>
    <row r="28" spans="1:13" x14ac:dyDescent="0.25">
      <c r="F28" s="95"/>
      <c r="G28" s="95"/>
      <c r="H28" s="96"/>
      <c r="I28" s="94"/>
      <c r="J28" s="97"/>
      <c r="K28" s="97"/>
      <c r="L28" s="96"/>
      <c r="M28" s="96"/>
    </row>
    <row r="29" spans="1:13" x14ac:dyDescent="0.25">
      <c r="F29" s="95"/>
      <c r="G29" s="95"/>
      <c r="H29" s="96"/>
      <c r="I29" s="94"/>
      <c r="J29" s="97"/>
      <c r="K29" s="97"/>
      <c r="L29" s="96"/>
      <c r="M29" s="96"/>
    </row>
    <row r="30" spans="1:13" x14ac:dyDescent="0.25">
      <c r="F30" s="95"/>
      <c r="G30" s="95"/>
      <c r="H30" s="96"/>
      <c r="I30" s="94"/>
      <c r="J30" s="97"/>
      <c r="K30" s="97"/>
      <c r="L30" s="96"/>
      <c r="M30" s="96"/>
    </row>
    <row r="31" spans="1:13" x14ac:dyDescent="0.25">
      <c r="F31" s="95"/>
      <c r="G31" s="95"/>
      <c r="H31" s="96"/>
      <c r="I31" s="94"/>
      <c r="J31" s="97"/>
      <c r="K31" s="97"/>
      <c r="L31" s="96"/>
      <c r="M31" s="96"/>
    </row>
    <row r="32" spans="1:13" x14ac:dyDescent="0.25">
      <c r="F32" s="95"/>
      <c r="G32" s="95"/>
      <c r="H32" s="96"/>
      <c r="I32" s="94"/>
      <c r="J32" s="97"/>
      <c r="K32" s="97"/>
      <c r="L32" s="96"/>
      <c r="M32" s="96"/>
    </row>
    <row r="33" spans="6:13" x14ac:dyDescent="0.25">
      <c r="F33" s="95"/>
      <c r="G33" s="95"/>
      <c r="H33" s="96"/>
      <c r="I33" s="94"/>
      <c r="J33" s="97"/>
      <c r="K33" s="97"/>
      <c r="L33" s="96"/>
      <c r="M33" s="96"/>
    </row>
    <row r="34" spans="6:13" x14ac:dyDescent="0.25">
      <c r="F34" s="95"/>
      <c r="G34" s="95"/>
      <c r="H34" s="96"/>
      <c r="I34" s="94"/>
      <c r="J34" s="97"/>
      <c r="K34" s="97"/>
      <c r="L34" s="96"/>
      <c r="M34" s="96"/>
    </row>
    <row r="35" spans="6:13" x14ac:dyDescent="0.25">
      <c r="F35" s="95"/>
      <c r="G35" s="95"/>
      <c r="H35" s="96"/>
      <c r="I35" s="94"/>
      <c r="J35" s="97"/>
      <c r="K35" s="97"/>
      <c r="L35" s="96"/>
      <c r="M35" s="96"/>
    </row>
    <row r="36" spans="6:13" x14ac:dyDescent="0.25">
      <c r="F36" s="95"/>
      <c r="G36" s="95"/>
      <c r="H36" s="96"/>
      <c r="I36" s="94"/>
      <c r="J36" s="97"/>
      <c r="K36" s="97"/>
      <c r="L36" s="96"/>
      <c r="M36" s="96"/>
    </row>
    <row r="37" spans="6:13" x14ac:dyDescent="0.25">
      <c r="F37" s="95"/>
      <c r="G37" s="95"/>
      <c r="H37" s="96"/>
      <c r="I37" s="94"/>
      <c r="J37" s="97"/>
      <c r="K37" s="97"/>
      <c r="L37" s="96"/>
      <c r="M37" s="96"/>
    </row>
    <row r="38" spans="6:13" x14ac:dyDescent="0.25">
      <c r="F38" s="95"/>
      <c r="G38" s="95"/>
      <c r="H38" s="96"/>
      <c r="I38" s="94"/>
      <c r="J38" s="97"/>
      <c r="K38" s="97"/>
      <c r="L38" s="96"/>
      <c r="M38" s="96"/>
    </row>
    <row r="39" spans="6:13" x14ac:dyDescent="0.25">
      <c r="F39" s="95"/>
      <c r="G39" s="95"/>
      <c r="H39" s="96"/>
      <c r="I39" s="94"/>
      <c r="J39" s="97"/>
      <c r="K39" s="97"/>
      <c r="L39" s="96"/>
      <c r="M39" s="96"/>
    </row>
    <row r="40" spans="6:13" x14ac:dyDescent="0.25">
      <c r="F40" s="95"/>
      <c r="G40" s="95"/>
      <c r="H40" s="96"/>
      <c r="I40" s="94"/>
      <c r="J40" s="97"/>
      <c r="K40" s="97"/>
      <c r="L40" s="96"/>
      <c r="M40" s="96"/>
    </row>
    <row r="41" spans="6:13" x14ac:dyDescent="0.25">
      <c r="F41" s="95"/>
      <c r="G41" s="95"/>
      <c r="H41" s="96"/>
      <c r="I41" s="94"/>
      <c r="J41" s="97"/>
      <c r="K41" s="97"/>
      <c r="L41" s="96"/>
      <c r="M41" s="96"/>
    </row>
    <row r="42" spans="6:13" x14ac:dyDescent="0.25">
      <c r="F42" s="95"/>
      <c r="G42" s="95"/>
      <c r="H42" s="96"/>
      <c r="I42" s="94"/>
      <c r="J42" s="97"/>
      <c r="K42" s="97"/>
      <c r="L42" s="96"/>
      <c r="M42" s="96"/>
    </row>
    <row r="43" spans="6:13" x14ac:dyDescent="0.25">
      <c r="F43" s="95"/>
      <c r="G43" s="95"/>
      <c r="H43" s="96"/>
      <c r="I43" s="94"/>
      <c r="J43" s="97"/>
      <c r="K43" s="97"/>
      <c r="L43" s="96"/>
      <c r="M43" s="96"/>
    </row>
    <row r="44" spans="6:13" x14ac:dyDescent="0.25">
      <c r="F44" s="95"/>
      <c r="G44" s="95"/>
      <c r="H44" s="96"/>
      <c r="I44" s="94"/>
      <c r="J44" s="97"/>
      <c r="K44" s="97"/>
      <c r="L44" s="96"/>
      <c r="M44" s="96"/>
    </row>
    <row r="45" spans="6:13" x14ac:dyDescent="0.25">
      <c r="F45" s="95"/>
      <c r="G45" s="95"/>
      <c r="H45" s="96"/>
      <c r="I45" s="94"/>
      <c r="J45" s="97"/>
      <c r="K45" s="97"/>
      <c r="L45" s="96"/>
      <c r="M45" s="96"/>
    </row>
    <row r="46" spans="6:13" x14ac:dyDescent="0.25">
      <c r="F46" s="95"/>
      <c r="G46" s="95"/>
      <c r="H46" s="96"/>
      <c r="I46" s="94"/>
      <c r="J46" s="97"/>
      <c r="K46" s="97"/>
      <c r="L46" s="96"/>
      <c r="M46" s="96"/>
    </row>
    <row r="47" spans="6:13" x14ac:dyDescent="0.25">
      <c r="F47" s="95"/>
      <c r="G47" s="95"/>
      <c r="H47" s="96"/>
      <c r="I47" s="94"/>
      <c r="J47" s="97"/>
      <c r="K47" s="97"/>
      <c r="L47" s="96"/>
      <c r="M47" s="96"/>
    </row>
    <row r="48" spans="6:13" x14ac:dyDescent="0.25">
      <c r="F48" s="95"/>
      <c r="G48" s="95"/>
      <c r="H48" s="96"/>
      <c r="I48" s="94"/>
      <c r="J48" s="97"/>
      <c r="K48" s="97"/>
      <c r="L48" s="96"/>
      <c r="M48" s="96"/>
    </row>
    <row r="49" spans="6:13" x14ac:dyDescent="0.25">
      <c r="F49" s="95"/>
      <c r="G49" s="95"/>
      <c r="H49" s="96"/>
      <c r="I49" s="94"/>
      <c r="J49" s="97"/>
      <c r="K49" s="97"/>
      <c r="L49" s="96"/>
      <c r="M49" s="96"/>
    </row>
    <row r="50" spans="6:13" x14ac:dyDescent="0.25">
      <c r="F50" s="95"/>
      <c r="G50" s="95"/>
      <c r="H50" s="96"/>
      <c r="I50" s="94"/>
      <c r="J50" s="97"/>
      <c r="K50" s="97"/>
      <c r="L50" s="96"/>
      <c r="M50" s="96"/>
    </row>
    <row r="51" spans="6:13" x14ac:dyDescent="0.25">
      <c r="F51" s="95"/>
      <c r="G51" s="95"/>
      <c r="H51" s="96"/>
      <c r="I51" s="94"/>
      <c r="J51" s="97"/>
      <c r="K51" s="97"/>
      <c r="L51" s="96"/>
      <c r="M51" s="96"/>
    </row>
    <row r="52" spans="6:13" x14ac:dyDescent="0.25">
      <c r="F52" s="95"/>
      <c r="G52" s="95"/>
      <c r="H52" s="96"/>
      <c r="I52" s="94"/>
      <c r="J52" s="97"/>
      <c r="K52" s="97"/>
      <c r="L52" s="96"/>
      <c r="M52" s="96"/>
    </row>
    <row r="53" spans="6:13" x14ac:dyDescent="0.25">
      <c r="F53" s="95"/>
      <c r="G53" s="95"/>
      <c r="H53" s="96"/>
      <c r="I53" s="94"/>
      <c r="J53" s="97"/>
      <c r="K53" s="97"/>
      <c r="L53" s="96"/>
      <c r="M53" s="96"/>
    </row>
    <row r="54" spans="6:13" x14ac:dyDescent="0.25">
      <c r="F54" s="95"/>
      <c r="G54" s="95"/>
      <c r="H54" s="96"/>
      <c r="I54" s="94"/>
      <c r="J54" s="97"/>
      <c r="K54" s="97"/>
      <c r="L54" s="96"/>
      <c r="M54" s="96"/>
    </row>
    <row r="55" spans="6:13" x14ac:dyDescent="0.25">
      <c r="F55" s="95"/>
      <c r="G55" s="95"/>
      <c r="H55" s="96"/>
      <c r="I55" s="94"/>
      <c r="J55" s="97"/>
      <c r="K55" s="97"/>
      <c r="L55" s="96"/>
      <c r="M55" s="96"/>
    </row>
    <row r="56" spans="6:13" x14ac:dyDescent="0.25">
      <c r="F56" s="95"/>
      <c r="G56" s="95"/>
      <c r="H56" s="96"/>
      <c r="I56" s="94"/>
      <c r="J56" s="97"/>
      <c r="K56" s="97"/>
      <c r="L56" s="96"/>
      <c r="M56" s="96"/>
    </row>
    <row r="57" spans="6:13" x14ac:dyDescent="0.25">
      <c r="F57" s="95"/>
      <c r="G57" s="95"/>
      <c r="H57" s="96"/>
      <c r="I57" s="94"/>
      <c r="J57" s="97"/>
      <c r="K57" s="97"/>
      <c r="L57" s="96"/>
      <c r="M57" s="96"/>
    </row>
    <row r="58" spans="6:13" x14ac:dyDescent="0.25">
      <c r="F58" s="95"/>
      <c r="G58" s="95"/>
      <c r="H58" s="96"/>
      <c r="I58" s="94"/>
      <c r="J58" s="97"/>
      <c r="K58" s="97"/>
      <c r="L58" s="96"/>
      <c r="M58" s="96"/>
    </row>
    <row r="59" spans="6:13" x14ac:dyDescent="0.25">
      <c r="F59" s="95"/>
      <c r="G59" s="95"/>
      <c r="H59" s="96"/>
      <c r="I59" s="94"/>
      <c r="J59" s="97"/>
      <c r="K59" s="97"/>
      <c r="L59" s="96"/>
      <c r="M59" s="96"/>
    </row>
    <row r="60" spans="6:13" x14ac:dyDescent="0.25">
      <c r="F60" s="95"/>
      <c r="G60" s="95"/>
      <c r="H60" s="96"/>
      <c r="I60" s="94"/>
      <c r="J60" s="97"/>
      <c r="K60" s="97"/>
      <c r="L60" s="96"/>
      <c r="M60" s="96"/>
    </row>
    <row r="61" spans="6:13" x14ac:dyDescent="0.25">
      <c r="F61" s="95"/>
      <c r="G61" s="95"/>
      <c r="H61" s="96"/>
      <c r="I61" s="94"/>
      <c r="J61" s="97"/>
      <c r="K61" s="97"/>
      <c r="L61" s="96"/>
      <c r="M61" s="96"/>
    </row>
    <row r="62" spans="6:13" x14ac:dyDescent="0.25">
      <c r="F62" s="95"/>
      <c r="G62" s="95"/>
      <c r="H62" s="96"/>
      <c r="I62" s="94"/>
      <c r="J62" s="97"/>
      <c r="K62" s="97"/>
      <c r="L62" s="96"/>
      <c r="M62" s="96"/>
    </row>
    <row r="63" spans="6:13" x14ac:dyDescent="0.25">
      <c r="F63" s="95"/>
      <c r="G63" s="95"/>
      <c r="H63" s="96"/>
      <c r="I63" s="94"/>
      <c r="J63" s="97"/>
      <c r="K63" s="97"/>
      <c r="L63" s="96"/>
      <c r="M63" s="96"/>
    </row>
    <row r="64" spans="6:13" x14ac:dyDescent="0.25">
      <c r="F64" s="95"/>
      <c r="G64" s="95"/>
      <c r="H64" s="96"/>
      <c r="I64" s="94"/>
      <c r="J64" s="97"/>
      <c r="K64" s="97"/>
      <c r="L64" s="96"/>
      <c r="M64" s="96"/>
    </row>
    <row r="65" spans="6:13" x14ac:dyDescent="0.25">
      <c r="F65" s="95"/>
      <c r="G65" s="95"/>
      <c r="H65" s="96"/>
      <c r="I65" s="94"/>
      <c r="J65" s="97"/>
      <c r="K65" s="97"/>
      <c r="L65" s="96"/>
      <c r="M65" s="96"/>
    </row>
    <row r="66" spans="6:13" x14ac:dyDescent="0.25">
      <c r="F66" s="95"/>
      <c r="G66" s="95"/>
      <c r="H66" s="96"/>
      <c r="I66" s="94"/>
      <c r="J66" s="97"/>
      <c r="K66" s="97"/>
      <c r="L66" s="96"/>
      <c r="M66" s="96"/>
    </row>
    <row r="67" spans="6:13" x14ac:dyDescent="0.25">
      <c r="F67" s="95"/>
      <c r="G67" s="95"/>
      <c r="H67" s="96"/>
      <c r="I67" s="94"/>
      <c r="J67" s="97"/>
      <c r="K67" s="97"/>
      <c r="L67" s="96"/>
      <c r="M67" s="96"/>
    </row>
    <row r="68" spans="6:13" x14ac:dyDescent="0.25">
      <c r="F68" s="95"/>
      <c r="G68" s="95"/>
      <c r="H68" s="96"/>
      <c r="I68" s="94"/>
      <c r="J68" s="97"/>
      <c r="K68" s="97"/>
      <c r="L68" s="96"/>
      <c r="M68" s="96"/>
    </row>
    <row r="69" spans="6:13" x14ac:dyDescent="0.25">
      <c r="F69" s="95"/>
      <c r="G69" s="95"/>
      <c r="H69" s="96"/>
      <c r="I69" s="94"/>
      <c r="J69" s="97"/>
      <c r="K69" s="97"/>
      <c r="L69" s="96"/>
      <c r="M69" s="96"/>
    </row>
    <row r="70" spans="6:13" x14ac:dyDescent="0.25">
      <c r="F70" s="95"/>
      <c r="G70" s="95"/>
      <c r="H70" s="96"/>
      <c r="I70" s="94"/>
      <c r="J70" s="97"/>
      <c r="K70" s="97"/>
      <c r="L70" s="96"/>
      <c r="M70" s="96"/>
    </row>
    <row r="71" spans="6:13" x14ac:dyDescent="0.25">
      <c r="F71" s="95"/>
      <c r="G71" s="95"/>
      <c r="H71" s="96"/>
      <c r="I71" s="94"/>
      <c r="J71" s="97"/>
      <c r="K71" s="97"/>
      <c r="L71" s="96"/>
      <c r="M71" s="96"/>
    </row>
    <row r="72" spans="6:13" x14ac:dyDescent="0.25">
      <c r="F72" s="95"/>
      <c r="G72" s="95"/>
      <c r="H72" s="96"/>
      <c r="I72" s="94"/>
      <c r="J72" s="97"/>
      <c r="K72" s="97"/>
      <c r="L72" s="96"/>
      <c r="M72" s="96"/>
    </row>
    <row r="73" spans="6:13" x14ac:dyDescent="0.25">
      <c r="F73" s="95"/>
      <c r="G73" s="95"/>
      <c r="H73" s="96"/>
      <c r="I73" s="94"/>
      <c r="J73" s="97"/>
      <c r="K73" s="97"/>
      <c r="L73" s="96"/>
      <c r="M73" s="96"/>
    </row>
    <row r="74" spans="6:13" x14ac:dyDescent="0.25">
      <c r="F74" s="95"/>
      <c r="G74" s="95"/>
      <c r="H74" s="96"/>
      <c r="I74" s="94"/>
      <c r="J74" s="97"/>
      <c r="K74" s="97"/>
      <c r="L74" s="96"/>
      <c r="M74" s="96"/>
    </row>
    <row r="75" spans="6:13" x14ac:dyDescent="0.25">
      <c r="F75" s="95"/>
      <c r="G75" s="95"/>
      <c r="H75" s="96"/>
      <c r="I75" s="94"/>
      <c r="J75" s="97"/>
      <c r="K75" s="97"/>
      <c r="L75" s="96"/>
      <c r="M75" s="96"/>
    </row>
    <row r="76" spans="6:13" x14ac:dyDescent="0.25">
      <c r="F76" s="95"/>
      <c r="G76" s="95"/>
      <c r="H76" s="96"/>
      <c r="I76" s="94"/>
      <c r="J76" s="97"/>
      <c r="K76" s="97"/>
      <c r="L76" s="96"/>
      <c r="M76" s="96"/>
    </row>
    <row r="77" spans="6:13" x14ac:dyDescent="0.25">
      <c r="F77" s="95"/>
      <c r="G77" s="95"/>
      <c r="H77" s="96"/>
      <c r="I77" s="94"/>
      <c r="J77" s="97"/>
      <c r="K77" s="97"/>
      <c r="L77" s="96"/>
      <c r="M77" s="96"/>
    </row>
    <row r="78" spans="6:13" x14ac:dyDescent="0.25">
      <c r="F78" s="95"/>
      <c r="G78" s="95"/>
      <c r="H78" s="96"/>
      <c r="I78" s="94"/>
      <c r="J78" s="97"/>
      <c r="K78" s="97"/>
      <c r="L78" s="96"/>
      <c r="M78" s="96"/>
    </row>
    <row r="79" spans="6:13" x14ac:dyDescent="0.25">
      <c r="F79" s="95"/>
      <c r="G79" s="95"/>
      <c r="H79" s="96"/>
      <c r="I79" s="94"/>
      <c r="J79" s="97"/>
      <c r="K79" s="97"/>
      <c r="L79" s="96"/>
      <c r="M79" s="96"/>
    </row>
    <row r="80" spans="6:13" x14ac:dyDescent="0.25">
      <c r="F80" s="95"/>
      <c r="G80" s="95"/>
      <c r="H80" s="96"/>
      <c r="I80" s="94"/>
      <c r="J80" s="97"/>
      <c r="K80" s="97"/>
      <c r="L80" s="96"/>
      <c r="M80" s="96"/>
    </row>
    <row r="81" spans="6:13" x14ac:dyDescent="0.25">
      <c r="F81" s="95"/>
      <c r="G81" s="95"/>
      <c r="H81" s="96"/>
      <c r="I81" s="94"/>
      <c r="J81" s="97"/>
      <c r="K81" s="97"/>
      <c r="L81" s="96"/>
      <c r="M81" s="96"/>
    </row>
    <row r="82" spans="6:13" x14ac:dyDescent="0.25">
      <c r="F82" s="95"/>
      <c r="G82" s="95"/>
      <c r="H82" s="96"/>
      <c r="I82" s="94"/>
      <c r="J82" s="97"/>
      <c r="K82" s="97"/>
      <c r="L82" s="96"/>
      <c r="M82" s="96"/>
    </row>
    <row r="83" spans="6:13" x14ac:dyDescent="0.25">
      <c r="F83" s="95"/>
      <c r="G83" s="95"/>
      <c r="H83" s="96"/>
      <c r="I83" s="94"/>
      <c r="J83" s="97"/>
      <c r="K83" s="97"/>
      <c r="L83" s="96"/>
      <c r="M83" s="96"/>
    </row>
    <row r="84" spans="6:13" x14ac:dyDescent="0.25">
      <c r="F84" s="95"/>
      <c r="G84" s="95"/>
      <c r="H84" s="96"/>
      <c r="I84" s="94"/>
      <c r="J84" s="97"/>
      <c r="K84" s="97"/>
      <c r="L84" s="96"/>
      <c r="M84" s="96"/>
    </row>
    <row r="85" spans="6:13" x14ac:dyDescent="0.25">
      <c r="F85" s="95"/>
      <c r="G85" s="95"/>
      <c r="H85" s="96"/>
      <c r="I85" s="94"/>
      <c r="J85" s="97"/>
      <c r="K85" s="97"/>
      <c r="L85" s="96"/>
      <c r="M85" s="96"/>
    </row>
    <row r="86" spans="6:13" x14ac:dyDescent="0.25">
      <c r="F86" s="95"/>
      <c r="G86" s="95"/>
      <c r="H86" s="96"/>
      <c r="I86" s="94"/>
      <c r="J86" s="97"/>
      <c r="K86" s="97"/>
      <c r="L86" s="96"/>
      <c r="M86" s="96"/>
    </row>
    <row r="87" spans="6:13" x14ac:dyDescent="0.25">
      <c r="F87" s="95"/>
      <c r="G87" s="95"/>
      <c r="H87" s="96"/>
      <c r="I87" s="94"/>
      <c r="J87" s="97"/>
      <c r="K87" s="97"/>
      <c r="L87" s="96"/>
      <c r="M87" s="96"/>
    </row>
    <row r="88" spans="6:13" x14ac:dyDescent="0.25">
      <c r="F88" s="95"/>
      <c r="G88" s="95"/>
      <c r="H88" s="96"/>
      <c r="I88" s="94"/>
      <c r="J88" s="97"/>
      <c r="K88" s="97"/>
      <c r="L88" s="96"/>
      <c r="M88" s="96"/>
    </row>
    <row r="89" spans="6:13" x14ac:dyDescent="0.25">
      <c r="F89" s="95"/>
      <c r="G89" s="95"/>
      <c r="H89" s="96"/>
      <c r="I89" s="94"/>
      <c r="J89" s="97"/>
      <c r="K89" s="97"/>
      <c r="L89" s="96"/>
      <c r="M89" s="96"/>
    </row>
    <row r="90" spans="6:13" x14ac:dyDescent="0.25">
      <c r="F90" s="95"/>
      <c r="G90" s="95"/>
      <c r="H90" s="96"/>
      <c r="I90" s="94"/>
      <c r="J90" s="97"/>
      <c r="K90" s="97"/>
      <c r="L90" s="96"/>
      <c r="M90" s="96"/>
    </row>
    <row r="91" spans="6:13" x14ac:dyDescent="0.25">
      <c r="F91" s="95"/>
      <c r="G91" s="95"/>
      <c r="H91" s="96"/>
      <c r="I91" s="94"/>
      <c r="J91" s="97"/>
      <c r="K91" s="97"/>
      <c r="L91" s="96"/>
      <c r="M91" s="96"/>
    </row>
    <row r="92" spans="6:13" x14ac:dyDescent="0.25">
      <c r="F92" s="95"/>
      <c r="G92" s="95"/>
      <c r="H92" s="96"/>
      <c r="I92" s="94"/>
      <c r="J92" s="97"/>
      <c r="K92" s="97"/>
      <c r="L92" s="96"/>
      <c r="M92" s="96"/>
    </row>
    <row r="93" spans="6:13" x14ac:dyDescent="0.25">
      <c r="F93" s="95"/>
      <c r="G93" s="95"/>
      <c r="H93" s="96"/>
      <c r="I93" s="94"/>
      <c r="J93" s="97"/>
      <c r="K93" s="97"/>
      <c r="L93" s="96"/>
      <c r="M93" s="96"/>
    </row>
    <row r="94" spans="6:13" x14ac:dyDescent="0.25">
      <c r="F94" s="95"/>
      <c r="G94" s="95"/>
      <c r="H94" s="96"/>
      <c r="I94" s="94"/>
      <c r="J94" s="97"/>
      <c r="K94" s="97"/>
      <c r="L94" s="96"/>
      <c r="M94" s="96"/>
    </row>
    <row r="95" spans="6:13" x14ac:dyDescent="0.25">
      <c r="F95" s="95"/>
      <c r="G95" s="95"/>
      <c r="H95" s="96"/>
      <c r="I95" s="94"/>
      <c r="J95" s="97"/>
      <c r="K95" s="97"/>
      <c r="L95" s="96"/>
      <c r="M95" s="96"/>
    </row>
    <row r="96" spans="6:13" x14ac:dyDescent="0.25">
      <c r="F96" s="95"/>
      <c r="G96" s="95"/>
      <c r="H96" s="96"/>
      <c r="I96" s="94"/>
      <c r="J96" s="97"/>
      <c r="K96" s="97"/>
      <c r="L96" s="96"/>
      <c r="M96" s="96"/>
    </row>
    <row r="97" spans="6:13" x14ac:dyDescent="0.25">
      <c r="F97" s="95"/>
      <c r="G97" s="95"/>
      <c r="H97" s="96"/>
      <c r="I97" s="94"/>
      <c r="J97" s="97"/>
      <c r="K97" s="97"/>
      <c r="L97" s="96"/>
      <c r="M97" s="96"/>
    </row>
    <row r="98" spans="6:13" x14ac:dyDescent="0.25">
      <c r="F98" s="95"/>
      <c r="G98" s="95"/>
      <c r="H98" s="96"/>
      <c r="I98" s="94"/>
      <c r="J98" s="97"/>
      <c r="K98" s="97"/>
      <c r="L98" s="96"/>
      <c r="M98" s="96"/>
    </row>
    <row r="99" spans="6:13" x14ac:dyDescent="0.25">
      <c r="F99" s="95"/>
      <c r="G99" s="95"/>
      <c r="H99" s="96"/>
      <c r="I99" s="94"/>
      <c r="J99" s="97"/>
      <c r="K99" s="97"/>
      <c r="L99" s="96"/>
      <c r="M99" s="96"/>
    </row>
    <row r="100" spans="6:13" x14ac:dyDescent="0.25">
      <c r="F100" s="95"/>
      <c r="G100" s="95"/>
      <c r="H100" s="96"/>
      <c r="I100" s="94"/>
      <c r="J100" s="97"/>
      <c r="K100" s="97"/>
      <c r="L100" s="96"/>
      <c r="M100" s="96"/>
    </row>
    <row r="101" spans="6:13" x14ac:dyDescent="0.25">
      <c r="F101" s="95"/>
      <c r="G101" s="95"/>
      <c r="H101" s="96"/>
      <c r="I101" s="94"/>
      <c r="J101" s="97"/>
      <c r="K101" s="97"/>
      <c r="L101" s="96"/>
      <c r="M101" s="96"/>
    </row>
    <row r="102" spans="6:13" x14ac:dyDescent="0.25">
      <c r="F102" s="95"/>
      <c r="G102" s="95"/>
      <c r="H102" s="96"/>
      <c r="I102" s="94"/>
      <c r="J102" s="97"/>
      <c r="K102" s="97"/>
      <c r="L102" s="96"/>
      <c r="M102" s="96"/>
    </row>
    <row r="103" spans="6:13" x14ac:dyDescent="0.25">
      <c r="F103" s="95"/>
      <c r="G103" s="95"/>
      <c r="H103" s="96"/>
      <c r="I103" s="94"/>
      <c r="J103" s="97"/>
      <c r="K103" s="97"/>
      <c r="L103" s="96"/>
      <c r="M103" s="96"/>
    </row>
    <row r="104" spans="6:13" x14ac:dyDescent="0.25">
      <c r="F104" s="95"/>
      <c r="G104" s="95"/>
      <c r="H104" s="96"/>
      <c r="I104" s="94"/>
      <c r="J104" s="97"/>
      <c r="K104" s="97"/>
      <c r="L104" s="96"/>
      <c r="M104" s="96"/>
    </row>
    <row r="105" spans="6:13" x14ac:dyDescent="0.25">
      <c r="F105" s="95"/>
      <c r="G105" s="95"/>
      <c r="H105" s="96"/>
      <c r="I105" s="94"/>
      <c r="J105" s="97"/>
      <c r="K105" s="97"/>
      <c r="L105" s="96"/>
      <c r="M105" s="96"/>
    </row>
    <row r="106" spans="6:13" x14ac:dyDescent="0.25">
      <c r="F106" s="95"/>
      <c r="G106" s="95"/>
      <c r="H106" s="96"/>
      <c r="I106" s="94"/>
      <c r="J106" s="97"/>
      <c r="K106" s="97"/>
      <c r="L106" s="96"/>
      <c r="M106" s="96"/>
    </row>
    <row r="107" spans="6:13" x14ac:dyDescent="0.25">
      <c r="F107" s="95"/>
      <c r="G107" s="95"/>
      <c r="H107" s="96"/>
      <c r="I107" s="94"/>
      <c r="J107" s="97"/>
      <c r="K107" s="97"/>
      <c r="L107" s="96"/>
      <c r="M107" s="96"/>
    </row>
    <row r="108" spans="6:13" x14ac:dyDescent="0.25">
      <c r="F108" s="95"/>
      <c r="G108" s="95"/>
      <c r="H108" s="96"/>
      <c r="I108" s="94"/>
      <c r="J108" s="97"/>
      <c r="K108" s="97"/>
      <c r="L108" s="96"/>
      <c r="M108" s="96"/>
    </row>
    <row r="109" spans="6:13" x14ac:dyDescent="0.25">
      <c r="F109" s="95"/>
      <c r="G109" s="95"/>
      <c r="H109" s="96"/>
      <c r="I109" s="94"/>
      <c r="J109" s="97"/>
      <c r="K109" s="97"/>
      <c r="L109" s="96"/>
      <c r="M109" s="96"/>
    </row>
    <row r="110" spans="6:13" x14ac:dyDescent="0.25">
      <c r="F110" s="95"/>
      <c r="G110" s="95"/>
      <c r="H110" s="96"/>
      <c r="I110" s="94"/>
      <c r="J110" s="97"/>
      <c r="K110" s="97"/>
      <c r="L110" s="96"/>
      <c r="M110" s="96"/>
    </row>
    <row r="111" spans="6:13" x14ac:dyDescent="0.25">
      <c r="F111" s="95"/>
      <c r="G111" s="95"/>
      <c r="H111" s="96"/>
      <c r="I111" s="94"/>
      <c r="J111" s="97"/>
      <c r="K111" s="97"/>
      <c r="L111" s="96"/>
      <c r="M111" s="96"/>
    </row>
    <row r="112" spans="6:13" x14ac:dyDescent="0.25">
      <c r="F112" s="95"/>
      <c r="G112" s="95"/>
      <c r="H112" s="96"/>
      <c r="I112" s="94"/>
      <c r="J112" s="97"/>
      <c r="K112" s="97"/>
      <c r="L112" s="96"/>
      <c r="M112" s="96"/>
    </row>
    <row r="113" spans="6:13" x14ac:dyDescent="0.25">
      <c r="F113" s="95"/>
      <c r="G113" s="95"/>
      <c r="H113" s="96"/>
      <c r="I113" s="94"/>
      <c r="J113" s="97"/>
      <c r="K113" s="97"/>
      <c r="L113" s="96"/>
      <c r="M113" s="96"/>
    </row>
    <row r="114" spans="6:13" x14ac:dyDescent="0.25">
      <c r="F114" s="95"/>
      <c r="G114" s="95"/>
      <c r="H114" s="96"/>
      <c r="I114" s="94"/>
      <c r="J114" s="97"/>
      <c r="K114" s="97"/>
      <c r="L114" s="96"/>
      <c r="M114" s="96"/>
    </row>
    <row r="115" spans="6:13" x14ac:dyDescent="0.25">
      <c r="F115" s="95"/>
      <c r="G115" s="95"/>
      <c r="H115" s="96"/>
      <c r="I115" s="94"/>
      <c r="J115" s="97"/>
      <c r="K115" s="97"/>
      <c r="L115" s="96"/>
      <c r="M115" s="96"/>
    </row>
    <row r="116" spans="6:13" x14ac:dyDescent="0.25">
      <c r="F116" s="95"/>
      <c r="G116" s="95"/>
      <c r="H116" s="96"/>
      <c r="I116" s="94"/>
      <c r="J116" s="97"/>
      <c r="K116" s="97"/>
      <c r="L116" s="96"/>
      <c r="M116" s="96"/>
    </row>
    <row r="117" spans="6:13" x14ac:dyDescent="0.25">
      <c r="F117" s="95"/>
      <c r="G117" s="95"/>
      <c r="H117" s="96"/>
      <c r="I117" s="94"/>
      <c r="J117" s="97"/>
      <c r="K117" s="97"/>
      <c r="L117" s="96"/>
      <c r="M117" s="96"/>
    </row>
    <row r="118" spans="6:13" x14ac:dyDescent="0.25">
      <c r="F118" s="95"/>
      <c r="G118" s="95"/>
      <c r="H118" s="96"/>
      <c r="I118" s="94"/>
      <c r="J118" s="97"/>
      <c r="K118" s="97"/>
      <c r="L118" s="96"/>
      <c r="M118" s="96"/>
    </row>
    <row r="119" spans="6:13" x14ac:dyDescent="0.25">
      <c r="F119" s="95"/>
      <c r="G119" s="95"/>
      <c r="H119" s="96"/>
      <c r="I119" s="94"/>
      <c r="J119" s="97"/>
      <c r="K119" s="97"/>
      <c r="L119" s="96"/>
      <c r="M119" s="96"/>
    </row>
    <row r="120" spans="6:13" x14ac:dyDescent="0.25">
      <c r="F120" s="95"/>
      <c r="G120" s="95"/>
      <c r="H120" s="96"/>
      <c r="I120" s="94"/>
      <c r="J120" s="97"/>
      <c r="K120" s="97"/>
      <c r="L120" s="96"/>
      <c r="M120" s="96"/>
    </row>
    <row r="121" spans="6:13" x14ac:dyDescent="0.25">
      <c r="F121" s="95"/>
      <c r="G121" s="95"/>
      <c r="H121" s="96"/>
      <c r="I121" s="94"/>
      <c r="J121" s="97"/>
      <c r="K121" s="97"/>
      <c r="L121" s="96"/>
      <c r="M121" s="96"/>
    </row>
    <row r="122" spans="6:13" x14ac:dyDescent="0.25">
      <c r="F122" s="95"/>
      <c r="G122" s="95"/>
      <c r="H122" s="96"/>
      <c r="I122" s="94"/>
      <c r="J122" s="97"/>
      <c r="K122" s="97"/>
      <c r="L122" s="96"/>
      <c r="M122" s="96"/>
    </row>
    <row r="123" spans="6:13" x14ac:dyDescent="0.25">
      <c r="F123" s="95"/>
      <c r="G123" s="95"/>
      <c r="H123" s="96"/>
      <c r="I123" s="94"/>
      <c r="J123" s="97"/>
      <c r="K123" s="97"/>
      <c r="L123" s="96"/>
      <c r="M123" s="96"/>
    </row>
    <row r="124" spans="6:13" x14ac:dyDescent="0.25">
      <c r="F124" s="95"/>
      <c r="G124" s="95"/>
      <c r="H124" s="96"/>
      <c r="I124" s="94"/>
      <c r="J124" s="97"/>
      <c r="K124" s="97"/>
      <c r="L124" s="96"/>
      <c r="M124" s="96"/>
    </row>
    <row r="125" spans="6:13" x14ac:dyDescent="0.25">
      <c r="F125" s="95"/>
      <c r="G125" s="95"/>
      <c r="H125" s="96"/>
      <c r="I125" s="94"/>
      <c r="J125" s="97"/>
      <c r="K125" s="97"/>
      <c r="L125" s="96"/>
      <c r="M125" s="96"/>
    </row>
    <row r="126" spans="6:13" x14ac:dyDescent="0.25">
      <c r="F126" s="95"/>
      <c r="G126" s="95"/>
      <c r="H126" s="96"/>
      <c r="I126" s="94"/>
      <c r="J126" s="97"/>
      <c r="K126" s="97"/>
      <c r="L126" s="96"/>
      <c r="M126" s="96"/>
    </row>
    <row r="127" spans="6:13" x14ac:dyDescent="0.25">
      <c r="F127" s="95"/>
      <c r="G127" s="95"/>
      <c r="H127" s="96"/>
      <c r="I127" s="94"/>
      <c r="J127" s="97"/>
      <c r="K127" s="97"/>
      <c r="L127" s="96"/>
      <c r="M127" s="96"/>
    </row>
    <row r="128" spans="6:13" x14ac:dyDescent="0.25">
      <c r="F128" s="95"/>
      <c r="G128" s="95"/>
      <c r="H128" s="96"/>
      <c r="I128" s="94"/>
      <c r="J128" s="97"/>
      <c r="K128" s="97"/>
      <c r="L128" s="96"/>
      <c r="M128" s="96"/>
    </row>
    <row r="129" spans="6:13" x14ac:dyDescent="0.25">
      <c r="F129" s="95"/>
      <c r="G129" s="95"/>
      <c r="H129" s="96"/>
      <c r="I129" s="94"/>
      <c r="J129" s="97"/>
      <c r="K129" s="97"/>
      <c r="L129" s="96"/>
      <c r="M129" s="96"/>
    </row>
    <row r="130" spans="6:13" x14ac:dyDescent="0.25">
      <c r="F130" s="95"/>
      <c r="G130" s="95"/>
      <c r="H130" s="96"/>
      <c r="I130" s="94"/>
      <c r="J130" s="97"/>
      <c r="K130" s="97"/>
      <c r="L130" s="96"/>
      <c r="M130" s="96"/>
    </row>
    <row r="131" spans="6:13" x14ac:dyDescent="0.25">
      <c r="F131" s="95"/>
      <c r="G131" s="95"/>
      <c r="H131" s="96"/>
      <c r="I131" s="94"/>
      <c r="J131" s="97"/>
      <c r="K131" s="97"/>
      <c r="L131" s="96"/>
      <c r="M131" s="96"/>
    </row>
    <row r="132" spans="6:13" x14ac:dyDescent="0.25">
      <c r="F132" s="95"/>
      <c r="G132" s="95"/>
      <c r="H132" s="96"/>
      <c r="I132" s="94"/>
      <c r="J132" s="97"/>
      <c r="K132" s="97"/>
      <c r="L132" s="96"/>
      <c r="M132" s="96"/>
    </row>
    <row r="133" spans="6:13" x14ac:dyDescent="0.25">
      <c r="F133" s="95"/>
      <c r="G133" s="95"/>
      <c r="H133" s="96"/>
      <c r="I133" s="94"/>
      <c r="J133" s="97"/>
      <c r="K133" s="97"/>
      <c r="L133" s="96"/>
      <c r="M133" s="96"/>
    </row>
    <row r="134" spans="6:13" x14ac:dyDescent="0.25">
      <c r="F134" s="95"/>
      <c r="G134" s="95"/>
      <c r="H134" s="96"/>
      <c r="I134" s="94"/>
      <c r="J134" s="97"/>
      <c r="K134" s="97"/>
      <c r="L134" s="96"/>
      <c r="M134" s="96"/>
    </row>
    <row r="135" spans="6:13" x14ac:dyDescent="0.25">
      <c r="F135" s="95"/>
      <c r="G135" s="95"/>
      <c r="H135" s="96"/>
      <c r="I135" s="94"/>
      <c r="J135" s="97"/>
      <c r="K135" s="97"/>
      <c r="L135" s="96"/>
      <c r="M135" s="96"/>
    </row>
    <row r="136" spans="6:13" x14ac:dyDescent="0.25">
      <c r="F136" s="95"/>
      <c r="G136" s="95"/>
      <c r="H136" s="96"/>
      <c r="I136" s="94"/>
      <c r="J136" s="97"/>
      <c r="K136" s="97"/>
      <c r="L136" s="96"/>
      <c r="M136" s="96"/>
    </row>
    <row r="137" spans="6:13" x14ac:dyDescent="0.25">
      <c r="F137" s="95"/>
      <c r="G137" s="95"/>
      <c r="H137" s="96"/>
      <c r="I137" s="94"/>
      <c r="J137" s="97"/>
      <c r="K137" s="97"/>
      <c r="L137" s="96"/>
      <c r="M137" s="96"/>
    </row>
    <row r="138" spans="6:13" x14ac:dyDescent="0.25">
      <c r="F138" s="95"/>
      <c r="G138" s="95"/>
      <c r="H138" s="96"/>
      <c r="I138" s="94"/>
      <c r="J138" s="97"/>
      <c r="K138" s="97"/>
      <c r="L138" s="96"/>
      <c r="M138" s="96"/>
    </row>
    <row r="139" spans="6:13" x14ac:dyDescent="0.25">
      <c r="F139" s="95"/>
      <c r="G139" s="95"/>
      <c r="H139" s="96"/>
      <c r="I139" s="94"/>
      <c r="J139" s="97"/>
      <c r="K139" s="97"/>
      <c r="L139" s="96"/>
      <c r="M139" s="96"/>
    </row>
    <row r="140" spans="6:13" x14ac:dyDescent="0.25">
      <c r="F140" s="95"/>
      <c r="G140" s="95"/>
      <c r="H140" s="96"/>
      <c r="I140" s="94"/>
      <c r="J140" s="97"/>
      <c r="K140" s="97"/>
      <c r="L140" s="96"/>
      <c r="M140" s="96"/>
    </row>
    <row r="141" spans="6:13" x14ac:dyDescent="0.25">
      <c r="F141" s="95"/>
      <c r="G141" s="95"/>
      <c r="H141" s="96"/>
      <c r="I141" s="94"/>
      <c r="J141" s="97"/>
      <c r="K141" s="97"/>
      <c r="L141" s="96"/>
      <c r="M141" s="96"/>
    </row>
    <row r="142" spans="6:13" x14ac:dyDescent="0.25">
      <c r="F142" s="95"/>
      <c r="G142" s="95"/>
      <c r="H142" s="96"/>
      <c r="I142" s="94"/>
      <c r="J142" s="97"/>
      <c r="K142" s="97"/>
      <c r="L142" s="96"/>
      <c r="M142" s="96"/>
    </row>
    <row r="143" spans="6:13" x14ac:dyDescent="0.25">
      <c r="F143" s="95"/>
      <c r="G143" s="95"/>
      <c r="H143" s="96"/>
      <c r="I143" s="94"/>
      <c r="J143" s="97"/>
      <c r="K143" s="97"/>
      <c r="L143" s="96"/>
      <c r="M143" s="96"/>
    </row>
    <row r="144" spans="6:13" x14ac:dyDescent="0.25">
      <c r="F144" s="95"/>
      <c r="G144" s="95"/>
      <c r="H144" s="96"/>
      <c r="I144" s="94"/>
      <c r="J144" s="97"/>
      <c r="K144" s="97"/>
      <c r="L144" s="96"/>
      <c r="M144" s="96"/>
    </row>
    <row r="145" spans="6:13" x14ac:dyDescent="0.25">
      <c r="F145" s="95"/>
      <c r="G145" s="95"/>
      <c r="H145" s="96"/>
      <c r="I145" s="94"/>
      <c r="J145" s="97"/>
      <c r="K145" s="97"/>
      <c r="L145" s="96"/>
      <c r="M145" s="96"/>
    </row>
    <row r="146" spans="6:13" x14ac:dyDescent="0.25">
      <c r="F146" s="95"/>
      <c r="G146" s="95"/>
      <c r="H146" s="96"/>
      <c r="I146" s="94"/>
      <c r="J146" s="97"/>
      <c r="K146" s="97"/>
      <c r="L146" s="96"/>
      <c r="M146" s="96"/>
    </row>
    <row r="147" spans="6:13" x14ac:dyDescent="0.25">
      <c r="F147" s="95"/>
      <c r="G147" s="95"/>
      <c r="H147" s="96"/>
      <c r="I147" s="94"/>
      <c r="J147" s="97"/>
      <c r="K147" s="97"/>
      <c r="L147" s="96"/>
      <c r="M147" s="96"/>
    </row>
    <row r="148" spans="6:13" x14ac:dyDescent="0.25">
      <c r="F148" s="95"/>
      <c r="G148" s="95"/>
      <c r="H148" s="96"/>
      <c r="I148" s="94"/>
      <c r="J148" s="97"/>
      <c r="K148" s="97"/>
      <c r="L148" s="96"/>
      <c r="M148" s="96"/>
    </row>
    <row r="149" spans="6:13" x14ac:dyDescent="0.25">
      <c r="F149" s="95"/>
      <c r="G149" s="95"/>
      <c r="H149" s="96"/>
      <c r="I149" s="94"/>
      <c r="J149" s="97"/>
      <c r="K149" s="97"/>
      <c r="L149" s="96"/>
      <c r="M149" s="96"/>
    </row>
    <row r="150" spans="6:13" x14ac:dyDescent="0.25">
      <c r="F150" s="95"/>
      <c r="G150" s="95"/>
      <c r="H150" s="96"/>
      <c r="I150" s="94"/>
      <c r="J150" s="97"/>
      <c r="K150" s="97"/>
      <c r="L150" s="96"/>
      <c r="M150" s="96"/>
    </row>
    <row r="151" spans="6:13" x14ac:dyDescent="0.25">
      <c r="F151" s="95"/>
      <c r="G151" s="95"/>
      <c r="H151" s="96"/>
      <c r="I151" s="94"/>
      <c r="J151" s="97"/>
      <c r="K151" s="97"/>
      <c r="L151" s="96"/>
      <c r="M151" s="96"/>
    </row>
    <row r="152" spans="6:13" x14ac:dyDescent="0.25">
      <c r="F152" s="95"/>
      <c r="G152" s="95"/>
      <c r="H152" s="96"/>
      <c r="I152" s="94"/>
      <c r="J152" s="97"/>
      <c r="K152" s="97"/>
      <c r="L152" s="96"/>
      <c r="M152" s="96"/>
    </row>
    <row r="153" spans="6:13" x14ac:dyDescent="0.25">
      <c r="F153" s="95"/>
      <c r="G153" s="95"/>
      <c r="H153" s="96"/>
      <c r="I153" s="94"/>
      <c r="J153" s="97"/>
      <c r="K153" s="97"/>
      <c r="L153" s="96"/>
      <c r="M153" s="96"/>
    </row>
    <row r="154" spans="6:13" x14ac:dyDescent="0.25">
      <c r="F154" s="95"/>
      <c r="G154" s="95"/>
      <c r="H154" s="96"/>
      <c r="I154" s="94"/>
      <c r="J154" s="97"/>
      <c r="K154" s="97"/>
      <c r="L154" s="96"/>
      <c r="M154" s="96"/>
    </row>
    <row r="155" spans="6:13" x14ac:dyDescent="0.25">
      <c r="F155" s="95"/>
      <c r="G155" s="95"/>
      <c r="H155" s="96"/>
      <c r="I155" s="94"/>
      <c r="J155" s="97"/>
      <c r="K155" s="97"/>
      <c r="L155" s="96"/>
      <c r="M155" s="96"/>
    </row>
    <row r="156" spans="6:13" x14ac:dyDescent="0.25">
      <c r="F156" s="95"/>
      <c r="G156" s="95"/>
      <c r="H156" s="96"/>
      <c r="I156" s="94"/>
      <c r="J156" s="97"/>
      <c r="K156" s="97"/>
      <c r="L156" s="96"/>
      <c r="M156" s="96"/>
    </row>
    <row r="157" spans="6:13" x14ac:dyDescent="0.25">
      <c r="F157" s="95"/>
      <c r="G157" s="95"/>
      <c r="H157" s="96"/>
      <c r="I157" s="94"/>
      <c r="J157" s="97"/>
      <c r="K157" s="97"/>
      <c r="L157" s="96"/>
      <c r="M157" s="96"/>
    </row>
    <row r="158" spans="6:13" x14ac:dyDescent="0.25">
      <c r="F158" s="95"/>
      <c r="G158" s="95"/>
      <c r="H158" s="96"/>
      <c r="I158" s="94"/>
      <c r="J158" s="97"/>
      <c r="K158" s="97"/>
      <c r="L158" s="96"/>
      <c r="M158" s="96"/>
    </row>
    <row r="159" spans="6:13" x14ac:dyDescent="0.25">
      <c r="F159" s="95"/>
      <c r="G159" s="95"/>
      <c r="H159" s="96"/>
      <c r="I159" s="94"/>
      <c r="J159" s="97"/>
      <c r="K159" s="97"/>
      <c r="L159" s="96"/>
      <c r="M159" s="96"/>
    </row>
    <row r="160" spans="6:13" x14ac:dyDescent="0.25">
      <c r="F160" s="95"/>
      <c r="G160" s="95"/>
      <c r="H160" s="96"/>
      <c r="I160" s="94"/>
      <c r="J160" s="97"/>
      <c r="K160" s="97"/>
      <c r="L160" s="96"/>
      <c r="M160" s="96"/>
    </row>
    <row r="161" spans="6:13" x14ac:dyDescent="0.25">
      <c r="F161" s="95"/>
      <c r="G161" s="95"/>
      <c r="H161" s="96"/>
      <c r="I161" s="94"/>
      <c r="J161" s="97"/>
      <c r="K161" s="97"/>
      <c r="L161" s="96"/>
      <c r="M161" s="96"/>
    </row>
    <row r="162" spans="6:13" x14ac:dyDescent="0.25">
      <c r="F162" s="95"/>
      <c r="G162" s="95"/>
      <c r="H162" s="96"/>
      <c r="I162" s="94"/>
      <c r="J162" s="97"/>
      <c r="K162" s="97"/>
      <c r="L162" s="96"/>
      <c r="M162" s="96"/>
    </row>
    <row r="163" spans="6:13" x14ac:dyDescent="0.25">
      <c r="F163" s="95"/>
      <c r="G163" s="95"/>
      <c r="H163" s="96"/>
      <c r="I163" s="94"/>
      <c r="J163" s="97"/>
      <c r="K163" s="97"/>
      <c r="L163" s="96"/>
      <c r="M163" s="96"/>
    </row>
    <row r="164" spans="6:13" x14ac:dyDescent="0.25">
      <c r="F164" s="95"/>
      <c r="G164" s="95"/>
      <c r="H164" s="96"/>
      <c r="I164" s="94"/>
      <c r="J164" s="97"/>
      <c r="K164" s="97"/>
      <c r="L164" s="96"/>
      <c r="M164" s="96"/>
    </row>
    <row r="165" spans="6:13" x14ac:dyDescent="0.25">
      <c r="F165" s="95"/>
      <c r="G165" s="95"/>
      <c r="H165" s="96"/>
      <c r="I165" s="94"/>
      <c r="J165" s="97"/>
      <c r="K165" s="97"/>
      <c r="L165" s="96"/>
      <c r="M165" s="96"/>
    </row>
    <row r="166" spans="6:13" x14ac:dyDescent="0.25">
      <c r="F166" s="95"/>
      <c r="G166" s="95"/>
      <c r="H166" s="96"/>
      <c r="I166" s="94"/>
      <c r="J166" s="97"/>
      <c r="K166" s="97"/>
      <c r="L166" s="96"/>
      <c r="M166" s="96"/>
    </row>
    <row r="167" spans="6:13" x14ac:dyDescent="0.25">
      <c r="F167" s="95"/>
      <c r="G167" s="95"/>
      <c r="H167" s="96"/>
      <c r="I167" s="94"/>
      <c r="J167" s="97"/>
      <c r="K167" s="97"/>
      <c r="L167" s="96"/>
      <c r="M167" s="96"/>
    </row>
    <row r="168" spans="6:13" x14ac:dyDescent="0.25">
      <c r="F168" s="95"/>
      <c r="G168" s="95"/>
      <c r="H168" s="96"/>
      <c r="I168" s="94"/>
      <c r="J168" s="97"/>
      <c r="K168" s="97"/>
      <c r="L168" s="96"/>
      <c r="M168" s="96"/>
    </row>
    <row r="169" spans="6:13" x14ac:dyDescent="0.25">
      <c r="F169" s="95"/>
      <c r="G169" s="95"/>
      <c r="H169" s="96"/>
      <c r="I169" s="94"/>
      <c r="J169" s="97"/>
      <c r="K169" s="97"/>
      <c r="L169" s="96"/>
      <c r="M169" s="96"/>
    </row>
    <row r="170" spans="6:13" x14ac:dyDescent="0.25">
      <c r="F170" s="95"/>
      <c r="G170" s="95"/>
      <c r="H170" s="96"/>
      <c r="I170" s="94"/>
      <c r="J170" s="97"/>
      <c r="K170" s="97"/>
      <c r="L170" s="96"/>
      <c r="M170" s="96"/>
    </row>
    <row r="171" spans="6:13" x14ac:dyDescent="0.25">
      <c r="F171" s="95"/>
      <c r="G171" s="95"/>
      <c r="H171" s="96"/>
      <c r="I171" s="94"/>
      <c r="J171" s="97"/>
      <c r="K171" s="97"/>
      <c r="L171" s="96"/>
      <c r="M171" s="96"/>
    </row>
    <row r="172" spans="6:13" x14ac:dyDescent="0.25">
      <c r="F172" s="95"/>
      <c r="G172" s="95"/>
      <c r="H172" s="96"/>
      <c r="I172" s="94"/>
      <c r="J172" s="97"/>
      <c r="K172" s="97"/>
      <c r="L172" s="96"/>
      <c r="M172" s="96"/>
    </row>
    <row r="173" spans="6:13" x14ac:dyDescent="0.25">
      <c r="F173" s="95"/>
      <c r="G173" s="95"/>
      <c r="H173" s="96"/>
      <c r="I173" s="94"/>
      <c r="J173" s="97"/>
      <c r="K173" s="97"/>
      <c r="L173" s="96"/>
      <c r="M173" s="96"/>
    </row>
    <row r="174" spans="6:13" x14ac:dyDescent="0.25">
      <c r="F174" s="95"/>
      <c r="G174" s="95"/>
      <c r="H174" s="96"/>
      <c r="I174" s="94"/>
      <c r="J174" s="97"/>
      <c r="K174" s="97"/>
      <c r="L174" s="96"/>
      <c r="M174" s="96"/>
    </row>
    <row r="175" spans="6:13" x14ac:dyDescent="0.25">
      <c r="F175" s="95"/>
      <c r="G175" s="95"/>
      <c r="H175" s="96"/>
      <c r="I175" s="94"/>
      <c r="J175" s="97"/>
      <c r="K175" s="97"/>
      <c r="L175" s="96"/>
      <c r="M175" s="96"/>
    </row>
    <row r="176" spans="6:13" x14ac:dyDescent="0.25">
      <c r="F176" s="95"/>
      <c r="G176" s="95"/>
      <c r="H176" s="96"/>
      <c r="I176" s="94"/>
      <c r="J176" s="97"/>
      <c r="K176" s="97"/>
      <c r="L176" s="96"/>
      <c r="M176" s="96"/>
    </row>
    <row r="177" spans="6:13" x14ac:dyDescent="0.25">
      <c r="F177" s="95"/>
      <c r="G177" s="95"/>
      <c r="H177" s="96"/>
      <c r="I177" s="94"/>
      <c r="J177" s="97"/>
      <c r="K177" s="97"/>
      <c r="L177" s="96"/>
      <c r="M177" s="96"/>
    </row>
    <row r="178" spans="6:13" x14ac:dyDescent="0.25">
      <c r="F178" s="95"/>
      <c r="G178" s="95"/>
      <c r="H178" s="96"/>
      <c r="I178" s="94"/>
      <c r="J178" s="97"/>
      <c r="K178" s="97"/>
      <c r="L178" s="96"/>
      <c r="M178" s="96"/>
    </row>
    <row r="179" spans="6:13" x14ac:dyDescent="0.25">
      <c r="F179" s="95"/>
      <c r="G179" s="95"/>
      <c r="H179" s="96"/>
      <c r="I179" s="94"/>
      <c r="J179" s="97"/>
      <c r="K179" s="97"/>
      <c r="L179" s="96"/>
      <c r="M179" s="96"/>
    </row>
    <row r="180" spans="6:13" x14ac:dyDescent="0.25">
      <c r="F180" s="95"/>
      <c r="G180" s="95"/>
      <c r="H180" s="96"/>
      <c r="I180" s="94"/>
      <c r="J180" s="97"/>
      <c r="K180" s="97"/>
      <c r="L180" s="96"/>
      <c r="M180" s="96"/>
    </row>
    <row r="181" spans="6:13" x14ac:dyDescent="0.25">
      <c r="F181" s="95"/>
      <c r="G181" s="95"/>
      <c r="H181" s="96"/>
      <c r="I181" s="94"/>
      <c r="J181" s="97"/>
      <c r="K181" s="97"/>
      <c r="L181" s="96"/>
      <c r="M181" s="96"/>
    </row>
    <row r="182" spans="6:13" x14ac:dyDescent="0.25">
      <c r="F182" s="95"/>
      <c r="G182" s="95"/>
      <c r="H182" s="96"/>
      <c r="I182" s="94"/>
      <c r="J182" s="97"/>
      <c r="K182" s="97"/>
      <c r="L182" s="96"/>
      <c r="M182" s="96"/>
    </row>
    <row r="183" spans="6:13" x14ac:dyDescent="0.25">
      <c r="F183" s="95"/>
      <c r="G183" s="95"/>
      <c r="H183" s="96"/>
      <c r="I183" s="94"/>
      <c r="J183" s="97"/>
      <c r="K183" s="97"/>
      <c r="L183" s="96"/>
      <c r="M183" s="96"/>
    </row>
    <row r="184" spans="6:13" x14ac:dyDescent="0.25">
      <c r="F184" s="95"/>
      <c r="G184" s="95"/>
      <c r="H184" s="96"/>
      <c r="I184" s="94"/>
      <c r="J184" s="97"/>
      <c r="K184" s="97"/>
      <c r="L184" s="96"/>
      <c r="M184" s="96"/>
    </row>
    <row r="185" spans="6:13" x14ac:dyDescent="0.25">
      <c r="F185" s="95"/>
      <c r="G185" s="95"/>
      <c r="H185" s="96"/>
      <c r="I185" s="94"/>
      <c r="J185" s="97"/>
      <c r="K185" s="97"/>
      <c r="L185" s="96"/>
      <c r="M185" s="96"/>
    </row>
    <row r="186" spans="6:13" x14ac:dyDescent="0.25">
      <c r="F186" s="95"/>
      <c r="G186" s="95"/>
      <c r="H186" s="96"/>
      <c r="I186" s="94"/>
      <c r="J186" s="97"/>
      <c r="K186" s="97"/>
      <c r="L186" s="96"/>
      <c r="M186" s="96"/>
    </row>
    <row r="187" spans="6:13" x14ac:dyDescent="0.25">
      <c r="F187" s="95"/>
      <c r="G187" s="95"/>
      <c r="H187" s="96"/>
      <c r="I187" s="94"/>
      <c r="J187" s="97"/>
      <c r="K187" s="97"/>
      <c r="L187" s="96"/>
      <c r="M187" s="96"/>
    </row>
    <row r="188" spans="6:13" x14ac:dyDescent="0.25">
      <c r="F188" s="95"/>
      <c r="G188" s="95"/>
      <c r="H188" s="96"/>
      <c r="I188" s="94"/>
      <c r="J188" s="97"/>
      <c r="K188" s="97"/>
      <c r="L188" s="96"/>
      <c r="M188" s="96"/>
    </row>
    <row r="189" spans="6:13" x14ac:dyDescent="0.25">
      <c r="F189" s="95"/>
      <c r="G189" s="95"/>
      <c r="H189" s="96"/>
      <c r="I189" s="94"/>
      <c r="J189" s="97"/>
      <c r="K189" s="97"/>
      <c r="L189" s="96"/>
      <c r="M189" s="96"/>
    </row>
    <row r="190" spans="6:13" x14ac:dyDescent="0.25">
      <c r="F190" s="95"/>
      <c r="G190" s="95"/>
      <c r="H190" s="96"/>
      <c r="I190" s="94"/>
      <c r="J190" s="97"/>
      <c r="K190" s="97"/>
      <c r="L190" s="96"/>
      <c r="M190" s="96"/>
    </row>
    <row r="191" spans="6:13" x14ac:dyDescent="0.25">
      <c r="F191" s="95"/>
      <c r="G191" s="95"/>
      <c r="H191" s="96"/>
      <c r="I191" s="94"/>
      <c r="J191" s="97"/>
      <c r="K191" s="97"/>
      <c r="L191" s="96"/>
      <c r="M191" s="96"/>
    </row>
    <row r="192" spans="6:13" x14ac:dyDescent="0.25">
      <c r="F192" s="95"/>
      <c r="G192" s="95"/>
      <c r="H192" s="96"/>
      <c r="I192" s="94"/>
      <c r="J192" s="97"/>
      <c r="K192" s="97"/>
      <c r="L192" s="96"/>
      <c r="M192" s="96"/>
    </row>
    <row r="193" spans="6:13" x14ac:dyDescent="0.25">
      <c r="F193" s="95"/>
      <c r="G193" s="95"/>
      <c r="H193" s="96"/>
      <c r="I193" s="94"/>
      <c r="J193" s="97"/>
      <c r="K193" s="97"/>
      <c r="L193" s="96"/>
      <c r="M193" s="96"/>
    </row>
    <row r="194" spans="6:13" x14ac:dyDescent="0.25">
      <c r="F194" s="95"/>
      <c r="G194" s="95"/>
      <c r="H194" s="96"/>
      <c r="I194" s="94"/>
      <c r="J194" s="97"/>
      <c r="K194" s="97"/>
      <c r="L194" s="96"/>
      <c r="M194" s="96"/>
    </row>
    <row r="195" spans="6:13" x14ac:dyDescent="0.25">
      <c r="F195" s="95"/>
      <c r="G195" s="95"/>
      <c r="H195" s="96"/>
      <c r="I195" s="94"/>
      <c r="J195" s="97"/>
      <c r="K195" s="97"/>
      <c r="L195" s="96"/>
      <c r="M195" s="96"/>
    </row>
    <row r="196" spans="6:13" x14ac:dyDescent="0.25">
      <c r="F196" s="95"/>
      <c r="G196" s="95"/>
      <c r="H196" s="96"/>
      <c r="I196" s="94"/>
      <c r="J196" s="97"/>
      <c r="K196" s="97"/>
      <c r="L196" s="96"/>
      <c r="M196" s="96"/>
    </row>
    <row r="197" spans="6:13" x14ac:dyDescent="0.25">
      <c r="F197" s="95"/>
      <c r="G197" s="95"/>
      <c r="H197" s="96"/>
      <c r="I197" s="94"/>
      <c r="J197" s="97"/>
      <c r="K197" s="97"/>
      <c r="L197" s="96"/>
      <c r="M197" s="96"/>
    </row>
    <row r="198" spans="6:13" x14ac:dyDescent="0.25">
      <c r="F198" s="95"/>
      <c r="G198" s="95"/>
      <c r="H198" s="96"/>
      <c r="I198" s="94"/>
      <c r="J198" s="97"/>
      <c r="K198" s="97"/>
      <c r="L198" s="96"/>
      <c r="M198" s="96"/>
    </row>
    <row r="199" spans="6:13" x14ac:dyDescent="0.25">
      <c r="F199" s="95"/>
      <c r="G199" s="95"/>
      <c r="H199" s="96"/>
      <c r="I199" s="94"/>
      <c r="J199" s="97"/>
      <c r="K199" s="97"/>
      <c r="L199" s="96"/>
      <c r="M199" s="96"/>
    </row>
    <row r="200" spans="6:13" x14ac:dyDescent="0.25">
      <c r="F200" s="95"/>
      <c r="G200" s="95"/>
      <c r="H200" s="96"/>
      <c r="I200" s="94"/>
      <c r="J200" s="97"/>
      <c r="K200" s="97"/>
      <c r="L200" s="96"/>
      <c r="M200" s="96"/>
    </row>
    <row r="201" spans="6:13" x14ac:dyDescent="0.25">
      <c r="F201" s="95"/>
      <c r="G201" s="95"/>
      <c r="H201" s="96"/>
      <c r="I201" s="94"/>
      <c r="J201" s="97"/>
      <c r="K201" s="97"/>
      <c r="L201" s="96"/>
      <c r="M201" s="96"/>
    </row>
    <row r="202" spans="6:13" x14ac:dyDescent="0.25">
      <c r="F202" s="95"/>
      <c r="G202" s="95"/>
      <c r="H202" s="96"/>
      <c r="I202" s="94"/>
      <c r="J202" s="97"/>
      <c r="K202" s="97"/>
      <c r="L202" s="96"/>
      <c r="M202" s="96"/>
    </row>
    <row r="203" spans="6:13" x14ac:dyDescent="0.25">
      <c r="F203" s="95"/>
      <c r="G203" s="95"/>
      <c r="H203" s="96"/>
      <c r="I203" s="94"/>
      <c r="J203" s="97"/>
      <c r="K203" s="97"/>
      <c r="L203" s="96"/>
      <c r="M203" s="96"/>
    </row>
    <row r="204" spans="6:13" x14ac:dyDescent="0.25">
      <c r="F204" s="95"/>
      <c r="G204" s="95"/>
      <c r="H204" s="96"/>
      <c r="I204" s="94"/>
      <c r="J204" s="97"/>
      <c r="K204" s="97"/>
      <c r="L204" s="96"/>
      <c r="M204" s="96"/>
    </row>
    <row r="205" spans="6:13" x14ac:dyDescent="0.25">
      <c r="F205" s="95"/>
      <c r="G205" s="95"/>
      <c r="H205" s="96"/>
      <c r="I205" s="94"/>
      <c r="J205" s="97"/>
      <c r="K205" s="97"/>
      <c r="L205" s="96"/>
      <c r="M205" s="96"/>
    </row>
    <row r="206" spans="6:13" x14ac:dyDescent="0.25">
      <c r="F206" s="95"/>
      <c r="G206" s="95"/>
      <c r="H206" s="96"/>
      <c r="I206" s="94"/>
      <c r="J206" s="97"/>
      <c r="K206" s="97"/>
      <c r="L206" s="96"/>
      <c r="M206" s="96"/>
    </row>
    <row r="207" spans="6:13" x14ac:dyDescent="0.25">
      <c r="F207" s="95"/>
      <c r="G207" s="95"/>
      <c r="H207" s="96"/>
      <c r="I207" s="94"/>
      <c r="J207" s="97"/>
      <c r="K207" s="97"/>
      <c r="L207" s="96"/>
      <c r="M207" s="96"/>
    </row>
    <row r="208" spans="6:13" x14ac:dyDescent="0.25">
      <c r="F208" s="95"/>
      <c r="G208" s="95"/>
      <c r="H208" s="96"/>
      <c r="I208" s="94"/>
      <c r="J208" s="97"/>
      <c r="K208" s="97"/>
      <c r="L208" s="96"/>
      <c r="M208" s="96"/>
    </row>
    <row r="209" spans="6:13" x14ac:dyDescent="0.25">
      <c r="F209" s="95"/>
      <c r="G209" s="95"/>
      <c r="H209" s="96"/>
      <c r="I209" s="94"/>
      <c r="J209" s="97"/>
      <c r="K209" s="97"/>
      <c r="L209" s="96"/>
      <c r="M209" s="96"/>
    </row>
    <row r="210" spans="6:13" x14ac:dyDescent="0.25">
      <c r="F210" s="95"/>
      <c r="G210" s="95"/>
      <c r="H210" s="96"/>
      <c r="I210" s="94"/>
      <c r="J210" s="97"/>
      <c r="K210" s="97"/>
      <c r="L210" s="96"/>
      <c r="M210" s="96"/>
    </row>
    <row r="211" spans="6:13" x14ac:dyDescent="0.25">
      <c r="F211" s="95"/>
      <c r="G211" s="95"/>
      <c r="H211" s="96"/>
      <c r="I211" s="94"/>
      <c r="J211" s="97"/>
      <c r="K211" s="97"/>
      <c r="L211" s="96"/>
      <c r="M211" s="96"/>
    </row>
    <row r="212" spans="6:13" x14ac:dyDescent="0.25">
      <c r="F212" s="95"/>
      <c r="G212" s="95"/>
      <c r="H212" s="96"/>
      <c r="I212" s="94"/>
      <c r="J212" s="97"/>
      <c r="K212" s="97"/>
      <c r="L212" s="96"/>
      <c r="M212" s="96"/>
    </row>
    <row r="213" spans="6:13" x14ac:dyDescent="0.25">
      <c r="F213" s="95"/>
      <c r="G213" s="95"/>
      <c r="H213" s="96"/>
      <c r="I213" s="94"/>
      <c r="J213" s="97"/>
      <c r="K213" s="97"/>
      <c r="L213" s="96"/>
      <c r="M213" s="96"/>
    </row>
    <row r="214" spans="6:13" x14ac:dyDescent="0.25">
      <c r="F214" s="95"/>
      <c r="G214" s="95"/>
      <c r="H214" s="96"/>
      <c r="I214" s="94"/>
      <c r="J214" s="97"/>
      <c r="K214" s="97"/>
      <c r="L214" s="96"/>
      <c r="M214" s="96"/>
    </row>
    <row r="215" spans="6:13" x14ac:dyDescent="0.25">
      <c r="F215" s="95"/>
      <c r="G215" s="95"/>
      <c r="H215" s="96"/>
      <c r="I215" s="94"/>
      <c r="J215" s="97"/>
      <c r="K215" s="97"/>
      <c r="L215" s="96"/>
      <c r="M215" s="96"/>
    </row>
    <row r="216" spans="6:13" x14ac:dyDescent="0.25">
      <c r="F216" s="95"/>
      <c r="G216" s="95"/>
      <c r="H216" s="96"/>
      <c r="I216" s="94"/>
      <c r="J216" s="97"/>
      <c r="K216" s="97"/>
      <c r="L216" s="96"/>
      <c r="M216" s="96"/>
    </row>
    <row r="217" spans="6:13" x14ac:dyDescent="0.25">
      <c r="F217" s="95"/>
      <c r="G217" s="95"/>
      <c r="H217" s="96"/>
      <c r="I217" s="94"/>
      <c r="J217" s="97"/>
      <c r="K217" s="97"/>
      <c r="L217" s="96"/>
      <c r="M217" s="96"/>
    </row>
    <row r="218" spans="6:13" x14ac:dyDescent="0.25">
      <c r="F218" s="95"/>
      <c r="G218" s="95"/>
      <c r="H218" s="96"/>
      <c r="I218" s="94"/>
      <c r="J218" s="97"/>
      <c r="K218" s="97"/>
      <c r="L218" s="96"/>
      <c r="M218" s="96"/>
    </row>
    <row r="219" spans="6:13" x14ac:dyDescent="0.25">
      <c r="F219" s="95"/>
      <c r="G219" s="95"/>
      <c r="H219" s="96"/>
      <c r="I219" s="94"/>
      <c r="J219" s="97"/>
      <c r="K219" s="97"/>
      <c r="L219" s="96"/>
      <c r="M219" s="96"/>
    </row>
    <row r="220" spans="6:13" x14ac:dyDescent="0.25">
      <c r="F220" s="95"/>
      <c r="G220" s="95"/>
      <c r="H220" s="96"/>
      <c r="I220" s="94"/>
      <c r="J220" s="97"/>
      <c r="K220" s="97"/>
      <c r="L220" s="96"/>
      <c r="M220" s="96"/>
    </row>
    <row r="221" spans="6:13" x14ac:dyDescent="0.25">
      <c r="F221" s="95"/>
      <c r="G221" s="95"/>
      <c r="H221" s="96"/>
      <c r="I221" s="94"/>
      <c r="J221" s="97"/>
      <c r="K221" s="97"/>
      <c r="L221" s="96"/>
      <c r="M221" s="96"/>
    </row>
    <row r="222" spans="6:13" x14ac:dyDescent="0.25">
      <c r="F222" s="95"/>
      <c r="G222" s="95"/>
      <c r="H222" s="96"/>
      <c r="I222" s="94"/>
      <c r="J222" s="97"/>
      <c r="K222" s="97"/>
      <c r="L222" s="96"/>
      <c r="M222" s="96"/>
    </row>
    <row r="223" spans="6:13" x14ac:dyDescent="0.25">
      <c r="F223" s="95"/>
      <c r="G223" s="95"/>
      <c r="H223" s="96"/>
      <c r="I223" s="94"/>
      <c r="J223" s="97"/>
      <c r="K223" s="97"/>
      <c r="L223" s="96"/>
      <c r="M223" s="96"/>
    </row>
    <row r="224" spans="6:13" x14ac:dyDescent="0.25">
      <c r="F224" s="95"/>
      <c r="G224" s="95"/>
      <c r="H224" s="96"/>
      <c r="I224" s="94"/>
      <c r="J224" s="97"/>
      <c r="K224" s="97"/>
      <c r="L224" s="96"/>
      <c r="M224" s="96"/>
    </row>
    <row r="225" spans="6:13" x14ac:dyDescent="0.25">
      <c r="F225" s="95"/>
      <c r="G225" s="95"/>
      <c r="H225" s="96"/>
      <c r="I225" s="94"/>
      <c r="J225" s="97"/>
      <c r="K225" s="97"/>
      <c r="L225" s="96"/>
      <c r="M225" s="96"/>
    </row>
    <row r="226" spans="6:13" x14ac:dyDescent="0.25">
      <c r="F226" s="95"/>
      <c r="G226" s="95"/>
      <c r="H226" s="96"/>
      <c r="I226" s="94"/>
      <c r="J226" s="97"/>
      <c r="K226" s="97"/>
      <c r="L226" s="96"/>
      <c r="M226" s="96"/>
    </row>
    <row r="227" spans="6:13" x14ac:dyDescent="0.25">
      <c r="F227" s="95"/>
      <c r="G227" s="95"/>
      <c r="H227" s="96"/>
      <c r="I227" s="94"/>
      <c r="J227" s="97"/>
      <c r="K227" s="97"/>
      <c r="L227" s="96"/>
      <c r="M227" s="96"/>
    </row>
    <row r="228" spans="6:13" x14ac:dyDescent="0.25">
      <c r="F228" s="95"/>
      <c r="G228" s="95"/>
      <c r="H228" s="96"/>
      <c r="I228" s="94"/>
      <c r="J228" s="97"/>
      <c r="K228" s="97"/>
      <c r="L228" s="96"/>
      <c r="M228" s="96"/>
    </row>
    <row r="229" spans="6:13" x14ac:dyDescent="0.25">
      <c r="F229" s="95"/>
      <c r="G229" s="95"/>
      <c r="H229" s="96"/>
      <c r="I229" s="94"/>
      <c r="J229" s="97"/>
      <c r="K229" s="97"/>
      <c r="L229" s="96"/>
      <c r="M229" s="96"/>
    </row>
    <row r="230" spans="6:13" x14ac:dyDescent="0.25">
      <c r="F230" s="95"/>
      <c r="G230" s="95"/>
      <c r="H230" s="96"/>
      <c r="I230" s="94"/>
      <c r="J230" s="97"/>
      <c r="K230" s="97"/>
      <c r="L230" s="96"/>
      <c r="M230" s="96"/>
    </row>
    <row r="231" spans="6:13" x14ac:dyDescent="0.25">
      <c r="F231" s="95"/>
      <c r="G231" s="95"/>
      <c r="H231" s="96"/>
      <c r="I231" s="94"/>
      <c r="J231" s="97"/>
      <c r="K231" s="97"/>
      <c r="L231" s="96"/>
      <c r="M231" s="96"/>
    </row>
    <row r="232" spans="6:13" x14ac:dyDescent="0.25">
      <c r="F232" s="95"/>
      <c r="G232" s="95"/>
      <c r="H232" s="96"/>
      <c r="I232" s="94"/>
      <c r="J232" s="97"/>
      <c r="K232" s="97"/>
      <c r="L232" s="96"/>
      <c r="M232" s="96"/>
    </row>
    <row r="233" spans="6:13" x14ac:dyDescent="0.25">
      <c r="F233" s="95"/>
      <c r="G233" s="95"/>
      <c r="H233" s="96"/>
      <c r="I233" s="94"/>
      <c r="J233" s="97"/>
      <c r="K233" s="97"/>
      <c r="L233" s="96"/>
      <c r="M233" s="96"/>
    </row>
    <row r="234" spans="6:13" x14ac:dyDescent="0.25">
      <c r="F234" s="95"/>
      <c r="G234" s="95"/>
      <c r="H234" s="96"/>
      <c r="I234" s="94"/>
      <c r="J234" s="97"/>
      <c r="K234" s="97"/>
      <c r="L234" s="96"/>
      <c r="M234" s="96"/>
    </row>
    <row r="235" spans="6:13" x14ac:dyDescent="0.25">
      <c r="F235" s="95"/>
      <c r="G235" s="95"/>
      <c r="H235" s="96"/>
      <c r="I235" s="94"/>
      <c r="J235" s="97"/>
      <c r="K235" s="97"/>
      <c r="L235" s="96"/>
      <c r="M235" s="96"/>
    </row>
    <row r="236" spans="6:13" x14ac:dyDescent="0.25">
      <c r="F236" s="95"/>
      <c r="G236" s="95"/>
      <c r="H236" s="96"/>
      <c r="I236" s="94"/>
      <c r="J236" s="97"/>
      <c r="K236" s="97"/>
      <c r="L236" s="96"/>
      <c r="M236" s="96"/>
    </row>
    <row r="237" spans="6:13" x14ac:dyDescent="0.25">
      <c r="F237" s="95"/>
      <c r="G237" s="95"/>
      <c r="H237" s="96"/>
      <c r="I237" s="94"/>
      <c r="J237" s="97"/>
      <c r="K237" s="97"/>
      <c r="L237" s="96"/>
      <c r="M237" s="96"/>
    </row>
    <row r="238" spans="6:13" x14ac:dyDescent="0.25">
      <c r="F238" s="95"/>
      <c r="G238" s="95"/>
      <c r="H238" s="96"/>
      <c r="I238" s="94"/>
      <c r="J238" s="97"/>
      <c r="K238" s="97"/>
      <c r="L238" s="96"/>
      <c r="M238" s="96"/>
    </row>
    <row r="239" spans="6:13" x14ac:dyDescent="0.25">
      <c r="F239" s="95"/>
      <c r="G239" s="95"/>
      <c r="H239" s="96"/>
      <c r="I239" s="94"/>
      <c r="J239" s="97"/>
      <c r="K239" s="97"/>
      <c r="L239" s="96"/>
      <c r="M239" s="96"/>
    </row>
    <row r="240" spans="6:13" x14ac:dyDescent="0.25">
      <c r="F240" s="95"/>
      <c r="G240" s="95"/>
      <c r="H240" s="96"/>
      <c r="I240" s="94"/>
      <c r="J240" s="97"/>
      <c r="K240" s="97"/>
      <c r="L240" s="96"/>
      <c r="M240" s="96"/>
    </row>
    <row r="241" spans="6:13" x14ac:dyDescent="0.25">
      <c r="F241" s="95"/>
      <c r="G241" s="95"/>
      <c r="H241" s="96"/>
      <c r="I241" s="94"/>
      <c r="J241" s="97"/>
      <c r="K241" s="97"/>
      <c r="L241" s="96"/>
      <c r="M241" s="96"/>
    </row>
    <row r="242" spans="6:13" x14ac:dyDescent="0.25">
      <c r="F242" s="95"/>
      <c r="G242" s="95"/>
      <c r="H242" s="96"/>
      <c r="I242" s="94"/>
      <c r="J242" s="97"/>
      <c r="K242" s="97"/>
      <c r="L242" s="96"/>
      <c r="M242" s="96"/>
    </row>
  </sheetData>
  <mergeCells count="16">
    <mergeCell ref="A1:M1"/>
    <mergeCell ref="A23:F23"/>
    <mergeCell ref="L4:M4"/>
    <mergeCell ref="B3:E3"/>
    <mergeCell ref="F3:I3"/>
    <mergeCell ref="J3:M3"/>
    <mergeCell ref="F4:F5"/>
    <mergeCell ref="B4:B5"/>
    <mergeCell ref="D4:E4"/>
    <mergeCell ref="J4:J5"/>
    <mergeCell ref="H4:I4"/>
    <mergeCell ref="L2:M2"/>
    <mergeCell ref="A3:A5"/>
    <mergeCell ref="C4:C5"/>
    <mergeCell ref="G4:G5"/>
    <mergeCell ref="K4:K5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73" firstPageNumber="22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zoomScale="85" zoomScaleNormal="75" zoomScaleSheetLayoutView="85" workbookViewId="0">
      <selection activeCell="I9" sqref="I9"/>
    </sheetView>
  </sheetViews>
  <sheetFormatPr defaultRowHeight="16.5" x14ac:dyDescent="0.3"/>
  <cols>
    <col min="1" max="1" width="9.33203125" style="13" customWidth="1"/>
    <col min="2" max="2" width="9.44140625" style="13" customWidth="1"/>
    <col min="3" max="3" width="12.109375" style="13" customWidth="1"/>
    <col min="4" max="4" width="10.21875" style="13" customWidth="1"/>
    <col min="5" max="5" width="12.6640625" style="13" customWidth="1"/>
    <col min="6" max="16384" width="8.88671875" style="14"/>
  </cols>
  <sheetData>
    <row r="1" spans="1:20" s="15" customFormat="1" ht="54.95" customHeight="1" x14ac:dyDescent="0.15">
      <c r="A1" s="152" t="s">
        <v>77</v>
      </c>
      <c r="B1" s="135"/>
      <c r="C1" s="135"/>
      <c r="D1" s="135"/>
      <c r="E1" s="135"/>
    </row>
    <row r="2" spans="1:20" s="16" customFormat="1" ht="21" customHeight="1" thickBot="1" x14ac:dyDescent="0.2">
      <c r="E2" s="70" t="s">
        <v>37</v>
      </c>
    </row>
    <row r="3" spans="1:20" s="17" customFormat="1" ht="24.95" customHeight="1" x14ac:dyDescent="0.15">
      <c r="A3" s="156" t="s">
        <v>5</v>
      </c>
      <c r="B3" s="158" t="s">
        <v>38</v>
      </c>
      <c r="C3" s="76" t="s">
        <v>39</v>
      </c>
      <c r="D3" s="153" t="s">
        <v>40</v>
      </c>
      <c r="E3" s="15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17" customFormat="1" ht="24.95" customHeight="1" x14ac:dyDescent="0.15">
      <c r="A4" s="157"/>
      <c r="B4" s="159"/>
      <c r="C4" s="46" t="s">
        <v>6</v>
      </c>
      <c r="D4" s="47" t="s">
        <v>0</v>
      </c>
      <c r="E4" s="48" t="s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9" customFormat="1" ht="24.95" customHeight="1" x14ac:dyDescent="0.15">
      <c r="A5" s="33">
        <v>2015</v>
      </c>
      <c r="B5" s="34">
        <v>3</v>
      </c>
      <c r="C5" s="36">
        <v>1</v>
      </c>
      <c r="D5" s="36" t="s">
        <v>3</v>
      </c>
      <c r="E5" s="36" t="s">
        <v>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20" customFormat="1" ht="24.95" customHeight="1" x14ac:dyDescent="0.15">
      <c r="A6" s="33">
        <v>2016</v>
      </c>
      <c r="B6" s="34">
        <v>3</v>
      </c>
      <c r="C6" s="36">
        <v>1</v>
      </c>
      <c r="D6" s="36" t="s">
        <v>3</v>
      </c>
      <c r="E6" s="36" t="s"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20" customFormat="1" ht="24.95" customHeight="1" x14ac:dyDescent="0.15">
      <c r="A7" s="33">
        <v>2017</v>
      </c>
      <c r="B7" s="34">
        <v>3</v>
      </c>
      <c r="C7" s="36">
        <v>1</v>
      </c>
      <c r="D7" s="36" t="s">
        <v>3</v>
      </c>
      <c r="E7" s="36" t="s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0" customFormat="1" ht="24.95" customHeight="1" x14ac:dyDescent="0.15">
      <c r="A8" s="33">
        <v>2018</v>
      </c>
      <c r="B8" s="34">
        <v>3</v>
      </c>
      <c r="C8" s="36">
        <v>1</v>
      </c>
      <c r="D8" s="36" t="s">
        <v>107</v>
      </c>
      <c r="E8" s="36" t="s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02" customFormat="1" ht="24.95" customHeight="1" thickBot="1" x14ac:dyDescent="0.2">
      <c r="A9" s="45">
        <v>2019</v>
      </c>
      <c r="B9" s="108">
        <v>3</v>
      </c>
      <c r="C9" s="109">
        <v>1</v>
      </c>
      <c r="D9" s="109" t="s">
        <v>136</v>
      </c>
      <c r="E9" s="134">
        <v>0</v>
      </c>
    </row>
    <row r="10" spans="1:20" s="16" customFormat="1" ht="24.95" customHeight="1" x14ac:dyDescent="0.15">
      <c r="A10" s="21" t="s">
        <v>79</v>
      </c>
      <c r="B10" s="22"/>
      <c r="C10" s="23"/>
      <c r="D10" s="22"/>
      <c r="E10" s="22"/>
    </row>
    <row r="11" spans="1:20" s="16" customFormat="1" ht="24.95" customHeight="1" x14ac:dyDescent="0.15">
      <c r="A11" s="155" t="s">
        <v>4</v>
      </c>
      <c r="B11" s="155"/>
      <c r="C11" s="23"/>
      <c r="D11" s="22"/>
      <c r="E11" s="23"/>
    </row>
    <row r="12" spans="1:20" x14ac:dyDescent="0.3">
      <c r="A12" s="24"/>
      <c r="B12" s="25"/>
      <c r="C12" s="24"/>
      <c r="D12" s="2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x14ac:dyDescent="0.3">
      <c r="A13" s="24"/>
      <c r="B13" s="25"/>
      <c r="C13" s="24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3">
      <c r="B14" s="27"/>
      <c r="D14" s="28"/>
      <c r="E14" s="28"/>
    </row>
    <row r="15" spans="1:20" x14ac:dyDescent="0.3">
      <c r="B15" s="27"/>
      <c r="D15" s="28"/>
      <c r="E15" s="28"/>
    </row>
    <row r="16" spans="1:20" x14ac:dyDescent="0.3">
      <c r="B16" s="27"/>
      <c r="D16" s="28"/>
      <c r="E16" s="28"/>
    </row>
    <row r="17" spans="1:20" x14ac:dyDescent="0.3">
      <c r="B17" s="27"/>
      <c r="D17" s="28"/>
      <c r="E17" s="28"/>
    </row>
    <row r="18" spans="1:20" x14ac:dyDescent="0.3">
      <c r="B18" s="27"/>
      <c r="D18" s="28"/>
      <c r="E18" s="28"/>
    </row>
    <row r="19" spans="1:20" x14ac:dyDescent="0.3">
      <c r="B19" s="27"/>
      <c r="D19" s="28"/>
      <c r="E19" s="28"/>
    </row>
    <row r="20" spans="1:20" x14ac:dyDescent="0.3">
      <c r="B20" s="27"/>
      <c r="D20" s="28"/>
      <c r="E20" s="28"/>
    </row>
    <row r="21" spans="1:20" x14ac:dyDescent="0.3">
      <c r="B21" s="27"/>
      <c r="D21" s="28"/>
      <c r="E21" s="28"/>
    </row>
    <row r="22" spans="1:20" x14ac:dyDescent="0.3">
      <c r="B22" s="27"/>
      <c r="D22" s="27"/>
      <c r="E22" s="27"/>
    </row>
    <row r="23" spans="1:20" x14ac:dyDescent="0.3">
      <c r="B23" s="29"/>
      <c r="C23" s="30"/>
      <c r="D23" s="29"/>
      <c r="E23" s="29"/>
      <c r="F23" s="31"/>
      <c r="G23" s="31"/>
      <c r="H23" s="31"/>
    </row>
    <row r="24" spans="1:20" x14ac:dyDescent="0.3">
      <c r="B24" s="27"/>
      <c r="D24" s="27"/>
      <c r="E24" s="27"/>
    </row>
    <row r="25" spans="1:20" x14ac:dyDescent="0.3">
      <c r="B25" s="27"/>
      <c r="D25" s="27"/>
      <c r="E25" s="27"/>
    </row>
    <row r="26" spans="1:20" x14ac:dyDescent="0.3">
      <c r="B26" s="27"/>
      <c r="D26" s="27"/>
      <c r="E26" s="27"/>
    </row>
    <row r="27" spans="1:20" x14ac:dyDescent="0.3">
      <c r="A27" s="32"/>
      <c r="B27" s="27"/>
      <c r="D27" s="27"/>
      <c r="E27" s="2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x14ac:dyDescent="0.3">
      <c r="A28" s="32"/>
      <c r="B28" s="27"/>
      <c r="D28" s="27"/>
      <c r="E28" s="27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x14ac:dyDescent="0.3">
      <c r="A29" s="32"/>
      <c r="D29" s="27"/>
      <c r="E29" s="27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3">
      <c r="A30" s="32"/>
      <c r="D30" s="27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x14ac:dyDescent="0.3">
      <c r="A31" s="32"/>
      <c r="D31" s="27"/>
      <c r="E31" s="2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x14ac:dyDescent="0.3">
      <c r="A32" s="32"/>
      <c r="D32" s="27"/>
      <c r="E32" s="2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x14ac:dyDescent="0.3">
      <c r="A33" s="32"/>
      <c r="D33" s="27"/>
      <c r="E33" s="27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x14ac:dyDescent="0.3">
      <c r="A34" s="32"/>
      <c r="D34" s="27"/>
      <c r="E34" s="27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x14ac:dyDescent="0.3">
      <c r="A35" s="32"/>
      <c r="D35" s="27"/>
      <c r="E35" s="27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x14ac:dyDescent="0.3">
      <c r="A36" s="32"/>
      <c r="D36" s="27"/>
      <c r="E36" s="27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x14ac:dyDescent="0.3">
      <c r="A37" s="32"/>
      <c r="D37" s="27"/>
      <c r="E37" s="27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x14ac:dyDescent="0.3">
      <c r="A38" s="32"/>
      <c r="D38" s="27"/>
      <c r="E38" s="27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x14ac:dyDescent="0.3">
      <c r="A39" s="32"/>
      <c r="D39" s="27"/>
      <c r="E39" s="27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</sheetData>
  <mergeCells count="5">
    <mergeCell ref="A1:E1"/>
    <mergeCell ref="D3:E3"/>
    <mergeCell ref="A11:B11"/>
    <mergeCell ref="A3:A4"/>
    <mergeCell ref="B3:B4"/>
  </mergeCells>
  <phoneticPr fontId="1" type="noConversion"/>
  <pageMargins left="0.98425196850393704" right="0.94488188976377963" top="0.51181102362204722" bottom="0.78740157480314965" header="0.39370078740157483" footer="2.1259842519685042"/>
  <pageSetup paperSize="9" firstPageNumber="228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="85" zoomScaleSheetLayoutView="75" workbookViewId="0">
      <selection activeCell="K15" sqref="K15"/>
    </sheetView>
  </sheetViews>
  <sheetFormatPr defaultRowHeight="16.5" x14ac:dyDescent="0.3"/>
  <cols>
    <col min="1" max="1" width="10.44140625" style="10" customWidth="1"/>
    <col min="2" max="4" width="9.5546875" style="1" bestFit="1" customWidth="1"/>
    <col min="5" max="5" width="9.6640625" style="1" customWidth="1"/>
    <col min="6" max="9" width="7.33203125" style="1" customWidth="1"/>
    <col min="10" max="16384" width="8.88671875" style="2"/>
  </cols>
  <sheetData>
    <row r="1" spans="1:20" s="3" customFormat="1" ht="54.95" customHeight="1" x14ac:dyDescent="0.15">
      <c r="A1" s="152" t="s">
        <v>128</v>
      </c>
      <c r="B1" s="135"/>
      <c r="C1" s="135"/>
      <c r="D1" s="135"/>
      <c r="E1" s="135"/>
      <c r="F1" s="135"/>
      <c r="G1" s="135"/>
      <c r="H1" s="135"/>
      <c r="I1" s="135"/>
    </row>
    <row r="2" spans="1:20" s="4" customFormat="1" ht="21" customHeight="1" thickBot="1" x14ac:dyDescent="0.2">
      <c r="D2" s="49"/>
      <c r="E2" s="49"/>
      <c r="F2" s="49"/>
      <c r="G2" s="166" t="s">
        <v>135</v>
      </c>
      <c r="H2" s="167"/>
      <c r="I2" s="167"/>
    </row>
    <row r="3" spans="1:20" s="8" customFormat="1" ht="24.95" customHeight="1" x14ac:dyDescent="0.15">
      <c r="A3" s="164" t="s">
        <v>10</v>
      </c>
      <c r="B3" s="160" t="s">
        <v>131</v>
      </c>
      <c r="C3" s="162" t="s">
        <v>41</v>
      </c>
      <c r="D3" s="163"/>
      <c r="E3" s="163"/>
      <c r="F3" s="163"/>
      <c r="G3" s="163"/>
      <c r="H3" s="160" t="s">
        <v>46</v>
      </c>
      <c r="I3" s="168" t="s">
        <v>127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68.25" customHeight="1" x14ac:dyDescent="0.15">
      <c r="A4" s="165"/>
      <c r="B4" s="161"/>
      <c r="C4" s="78" t="s">
        <v>42</v>
      </c>
      <c r="D4" s="79" t="s">
        <v>43</v>
      </c>
      <c r="E4" s="79" t="s">
        <v>44</v>
      </c>
      <c r="F4" s="79" t="s">
        <v>130</v>
      </c>
      <c r="G4" s="80" t="s">
        <v>45</v>
      </c>
      <c r="H4" s="161"/>
      <c r="I4" s="169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5" customFormat="1" ht="24.95" customHeight="1" x14ac:dyDescent="0.15">
      <c r="A5" s="63">
        <v>2015</v>
      </c>
      <c r="B5" s="106">
        <f t="shared" ref="B5:B8" si="0">SUM(C5,H5)</f>
        <v>782.3</v>
      </c>
      <c r="C5" s="107">
        <f t="shared" ref="C5:C8" si="1">SUM(D5:G5)</f>
        <v>646.4</v>
      </c>
      <c r="D5" s="65">
        <v>541.79999999999995</v>
      </c>
      <c r="E5" s="64">
        <v>16</v>
      </c>
      <c r="F5" s="64">
        <v>75</v>
      </c>
      <c r="G5" s="64">
        <v>13.6</v>
      </c>
      <c r="H5" s="64">
        <v>135.9</v>
      </c>
      <c r="I5" s="64">
        <v>744.3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5" customFormat="1" ht="24.95" customHeight="1" x14ac:dyDescent="0.15">
      <c r="A6" s="63">
        <v>2016</v>
      </c>
      <c r="B6" s="106">
        <f t="shared" si="0"/>
        <v>899.8</v>
      </c>
      <c r="C6" s="107">
        <f t="shared" si="1"/>
        <v>778.19999999999993</v>
      </c>
      <c r="D6" s="77">
        <v>643.9</v>
      </c>
      <c r="E6" s="77">
        <v>19.2</v>
      </c>
      <c r="F6" s="77">
        <v>63.8</v>
      </c>
      <c r="G6" s="77">
        <v>51.3</v>
      </c>
      <c r="H6" s="77">
        <v>121.6</v>
      </c>
      <c r="I6" s="77">
        <v>615.5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" customFormat="1" ht="24.95" customHeight="1" x14ac:dyDescent="0.15">
      <c r="A7" s="63">
        <v>2017</v>
      </c>
      <c r="B7" s="106">
        <f t="shared" si="0"/>
        <v>1445.3999999999999</v>
      </c>
      <c r="C7" s="107">
        <f t="shared" si="1"/>
        <v>1215.8999999999999</v>
      </c>
      <c r="D7" s="77">
        <v>935.4</v>
      </c>
      <c r="E7" s="77">
        <v>28.4</v>
      </c>
      <c r="F7" s="77">
        <v>209</v>
      </c>
      <c r="G7" s="77">
        <v>43.1</v>
      </c>
      <c r="H7" s="77">
        <v>229.5</v>
      </c>
      <c r="I7" s="77">
        <v>1185.8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7" customFormat="1" ht="24.95" customHeight="1" x14ac:dyDescent="0.15">
      <c r="A8" s="63">
        <v>2018</v>
      </c>
      <c r="B8" s="106">
        <f t="shared" si="0"/>
        <v>1853.8</v>
      </c>
      <c r="C8" s="107">
        <f t="shared" si="1"/>
        <v>1490.6</v>
      </c>
      <c r="D8" s="77">
        <v>906</v>
      </c>
      <c r="E8" s="77">
        <v>80.3</v>
      </c>
      <c r="F8" s="77">
        <v>481.3</v>
      </c>
      <c r="G8" s="77">
        <v>23</v>
      </c>
      <c r="H8" s="77">
        <v>363.2</v>
      </c>
      <c r="I8" s="77">
        <v>3052.8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8" customFormat="1" ht="24.95" customHeight="1" thickBot="1" x14ac:dyDescent="0.2">
      <c r="A9" s="66">
        <v>2019</v>
      </c>
      <c r="B9" s="116">
        <f t="shared" ref="B9" si="2">SUM(C9,H9)</f>
        <v>1764.6</v>
      </c>
      <c r="C9" s="117">
        <f t="shared" ref="C9" si="3">SUM(D9:G9)</f>
        <v>1392.6</v>
      </c>
      <c r="D9" s="67">
        <v>876.5</v>
      </c>
      <c r="E9" s="67">
        <v>26.1</v>
      </c>
      <c r="F9" s="67">
        <v>475.9</v>
      </c>
      <c r="G9" s="67">
        <v>14.1</v>
      </c>
      <c r="H9" s="67">
        <v>372</v>
      </c>
      <c r="I9" s="67">
        <v>3107.5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4" customFormat="1" ht="24.95" customHeight="1" x14ac:dyDescent="0.15">
      <c r="A10" s="68" t="s">
        <v>134</v>
      </c>
      <c r="B10" s="9"/>
      <c r="C10" s="9"/>
      <c r="D10" s="9"/>
      <c r="E10" s="9"/>
      <c r="F10" s="9"/>
      <c r="G10" s="9"/>
      <c r="H10" s="9"/>
      <c r="I10" s="9"/>
      <c r="J10" s="7"/>
      <c r="K10" s="7"/>
      <c r="L10" s="7"/>
      <c r="M10" s="7"/>
      <c r="N10" s="7"/>
      <c r="O10" s="7"/>
      <c r="P10" s="7"/>
    </row>
    <row r="11" spans="1:20" ht="24.95" customHeight="1" x14ac:dyDescent="0.3">
      <c r="A11" s="69" t="s">
        <v>129</v>
      </c>
    </row>
    <row r="12" spans="1:20" s="14" customFormat="1" ht="24.95" customHeight="1" x14ac:dyDescent="0.3">
      <c r="A12" s="69" t="s">
        <v>132</v>
      </c>
      <c r="B12" s="1"/>
      <c r="C12" s="1"/>
      <c r="D12" s="1"/>
      <c r="E12" s="1"/>
      <c r="F12" s="1"/>
      <c r="G12" s="1"/>
      <c r="H12" s="1"/>
      <c r="I12" s="1"/>
    </row>
    <row r="13" spans="1:20" s="14" customFormat="1" ht="24.95" customHeight="1" x14ac:dyDescent="0.3">
      <c r="A13" s="69" t="s">
        <v>133</v>
      </c>
      <c r="B13" s="1"/>
      <c r="C13" s="1"/>
      <c r="D13" s="1"/>
      <c r="E13" s="1"/>
      <c r="F13" s="1"/>
      <c r="G13" s="1"/>
      <c r="H13" s="1"/>
      <c r="I13" s="1"/>
    </row>
    <row r="15" spans="1:20" x14ac:dyDescent="0.3">
      <c r="J15" s="14"/>
    </row>
    <row r="16" spans="1:20" x14ac:dyDescent="0.3">
      <c r="A16" s="10" t="s">
        <v>104</v>
      </c>
      <c r="B16" s="114">
        <f>SUM(B17:B21)</f>
        <v>1764.52</v>
      </c>
      <c r="C16" s="114">
        <f t="shared" ref="C16:I16" si="4">SUM(C17:C21)</f>
        <v>1392.53</v>
      </c>
      <c r="D16" s="114">
        <f t="shared" si="4"/>
        <v>876.44999999999993</v>
      </c>
      <c r="E16" s="114">
        <f t="shared" si="4"/>
        <v>26.049999999999997</v>
      </c>
      <c r="F16" s="114">
        <f t="shared" si="4"/>
        <v>475.93</v>
      </c>
      <c r="G16" s="114">
        <f t="shared" si="4"/>
        <v>14.1</v>
      </c>
      <c r="H16" s="114">
        <f t="shared" si="4"/>
        <v>371.98999999999995</v>
      </c>
      <c r="I16" s="114">
        <f t="shared" si="4"/>
        <v>3107.46</v>
      </c>
      <c r="J16" s="14"/>
    </row>
    <row r="17" spans="1:16" x14ac:dyDescent="0.3">
      <c r="A17" s="10" t="s">
        <v>96</v>
      </c>
      <c r="B17" s="113">
        <f>SUM(C17,H17)</f>
        <v>555.19999999999993</v>
      </c>
      <c r="C17" s="113">
        <f>SUM(D17:G17)</f>
        <v>464.09999999999997</v>
      </c>
      <c r="D17" s="113">
        <v>437.9</v>
      </c>
      <c r="E17" s="113">
        <v>12.9</v>
      </c>
      <c r="F17" s="113">
        <v>13.3</v>
      </c>
      <c r="G17" s="113">
        <v>0</v>
      </c>
      <c r="H17" s="113">
        <v>91.1</v>
      </c>
      <c r="I17" s="113">
        <v>678</v>
      </c>
      <c r="J17" s="110"/>
      <c r="K17" s="110"/>
      <c r="L17" s="110"/>
    </row>
    <row r="18" spans="1:16" x14ac:dyDescent="0.3">
      <c r="A18" s="10" t="s">
        <v>101</v>
      </c>
      <c r="B18" s="112">
        <f>SUM(C18,H18)</f>
        <v>76.5</v>
      </c>
      <c r="C18" s="112">
        <f>SUM(D18:G18)</f>
        <v>33.5</v>
      </c>
      <c r="D18" s="112">
        <v>23</v>
      </c>
      <c r="E18" s="112">
        <v>2</v>
      </c>
      <c r="F18" s="112">
        <v>0.5</v>
      </c>
      <c r="G18" s="112">
        <v>8</v>
      </c>
      <c r="H18" s="112">
        <v>43</v>
      </c>
      <c r="I18" s="112">
        <v>71</v>
      </c>
      <c r="J18" s="14"/>
    </row>
    <row r="19" spans="1:16" x14ac:dyDescent="0.3">
      <c r="A19" s="111" t="s">
        <v>102</v>
      </c>
      <c r="B19" s="112">
        <f t="shared" ref="B19:B20" si="5">SUM(C19,H19)</f>
        <v>1062.72</v>
      </c>
      <c r="C19" s="112">
        <f t="shared" ref="C19:C20" si="6">SUM(D19:G19)</f>
        <v>842.53</v>
      </c>
      <c r="D19" s="112">
        <v>371.95</v>
      </c>
      <c r="E19" s="112">
        <v>10.25</v>
      </c>
      <c r="F19" s="112">
        <v>460.33</v>
      </c>
      <c r="G19" s="112">
        <v>0</v>
      </c>
      <c r="H19" s="112">
        <v>220.19</v>
      </c>
      <c r="I19" s="112">
        <v>2115.7600000000002</v>
      </c>
      <c r="J19" s="14"/>
    </row>
    <row r="20" spans="1:16" x14ac:dyDescent="0.3">
      <c r="A20" s="10" t="s">
        <v>103</v>
      </c>
      <c r="B20" s="112">
        <f t="shared" si="5"/>
        <v>22</v>
      </c>
      <c r="C20" s="112">
        <f t="shared" si="6"/>
        <v>14</v>
      </c>
      <c r="D20" s="112">
        <v>14</v>
      </c>
      <c r="E20" s="112">
        <v>0</v>
      </c>
      <c r="F20" s="112">
        <v>0</v>
      </c>
      <c r="G20" s="112">
        <v>0</v>
      </c>
      <c r="H20" s="112">
        <v>8</v>
      </c>
      <c r="I20" s="112">
        <v>198</v>
      </c>
      <c r="J20" s="31"/>
      <c r="K20" s="12"/>
      <c r="L20" s="12"/>
      <c r="M20" s="12"/>
      <c r="N20" s="12"/>
      <c r="O20" s="12"/>
      <c r="P20" s="12"/>
    </row>
    <row r="21" spans="1:16" x14ac:dyDescent="0.3">
      <c r="A21" s="10" t="s">
        <v>105</v>
      </c>
      <c r="B21" s="112">
        <f t="shared" ref="B21" si="7">SUM(C21,H21)</f>
        <v>48.099999999999994</v>
      </c>
      <c r="C21" s="112">
        <f t="shared" ref="C21" si="8">SUM(D21:G21)</f>
        <v>38.4</v>
      </c>
      <c r="D21" s="112">
        <v>29.6</v>
      </c>
      <c r="E21" s="112">
        <v>0.9</v>
      </c>
      <c r="F21" s="112">
        <v>1.8</v>
      </c>
      <c r="G21" s="112">
        <v>6.1</v>
      </c>
      <c r="H21" s="112">
        <v>9.6999999999999993</v>
      </c>
      <c r="I21" s="112">
        <v>44.7</v>
      </c>
      <c r="J21" s="31"/>
      <c r="K21" s="12"/>
      <c r="L21" s="12"/>
      <c r="M21" s="12"/>
      <c r="N21" s="12"/>
      <c r="O21" s="12"/>
      <c r="P21" s="12"/>
    </row>
    <row r="22" spans="1:16" x14ac:dyDescent="0.3">
      <c r="J22" s="14"/>
    </row>
  </sheetData>
  <mergeCells count="7">
    <mergeCell ref="B3:B4"/>
    <mergeCell ref="H3:H4"/>
    <mergeCell ref="A1:I1"/>
    <mergeCell ref="C3:G3"/>
    <mergeCell ref="A3:A4"/>
    <mergeCell ref="G2:I2"/>
    <mergeCell ref="I3:I4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59" firstPageNumber="228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="85" zoomScaleNormal="100" zoomScaleSheetLayoutView="85" workbookViewId="0">
      <selection activeCell="I7" sqref="I7"/>
    </sheetView>
  </sheetViews>
  <sheetFormatPr defaultRowHeight="16.5" x14ac:dyDescent="0.3"/>
  <cols>
    <col min="1" max="1" width="15.109375" style="10" customWidth="1"/>
    <col min="2" max="6" width="15.77734375" style="1" customWidth="1"/>
    <col min="7" max="16384" width="8.88671875" style="2"/>
  </cols>
  <sheetData>
    <row r="1" spans="1:17" s="3" customFormat="1" ht="54.95" customHeight="1" x14ac:dyDescent="0.15">
      <c r="A1" s="152" t="s">
        <v>47</v>
      </c>
      <c r="B1" s="152"/>
      <c r="C1" s="152"/>
      <c r="D1" s="152"/>
      <c r="E1" s="152"/>
      <c r="F1" s="152"/>
    </row>
    <row r="2" spans="1:17" s="4" customFormat="1" ht="21" customHeight="1" thickBot="1" x14ac:dyDescent="0.2">
      <c r="D2" s="170" t="s">
        <v>48</v>
      </c>
      <c r="E2" s="167"/>
      <c r="F2" s="167"/>
    </row>
    <row r="3" spans="1:17" s="5" customFormat="1" ht="40.5" customHeight="1" x14ac:dyDescent="0.15">
      <c r="A3" s="56" t="s">
        <v>8</v>
      </c>
      <c r="B3" s="83" t="s">
        <v>49</v>
      </c>
      <c r="C3" s="83" t="s">
        <v>50</v>
      </c>
      <c r="D3" s="83" t="s">
        <v>51</v>
      </c>
      <c r="E3" s="84" t="s">
        <v>52</v>
      </c>
      <c r="F3" s="85" t="s">
        <v>53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5" customFormat="1" ht="30" customHeight="1" x14ac:dyDescent="0.15">
      <c r="A4" s="6">
        <v>2015</v>
      </c>
      <c r="B4" s="37">
        <v>1</v>
      </c>
      <c r="C4" s="38" t="s">
        <v>80</v>
      </c>
      <c r="D4" s="38" t="s">
        <v>81</v>
      </c>
      <c r="E4" s="38" t="s">
        <v>82</v>
      </c>
      <c r="F4" s="38" t="s">
        <v>83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30" customHeight="1" x14ac:dyDescent="0.15">
      <c r="A5" s="6">
        <v>2016</v>
      </c>
      <c r="B5" s="81">
        <v>1</v>
      </c>
      <c r="C5" s="82" t="s">
        <v>84</v>
      </c>
      <c r="D5" s="82" t="s">
        <v>85</v>
      </c>
      <c r="E5" s="82" t="s">
        <v>86</v>
      </c>
      <c r="F5" s="82" t="s">
        <v>87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5" customFormat="1" ht="30" customHeight="1" x14ac:dyDescent="0.15">
      <c r="A6" s="6">
        <v>2017</v>
      </c>
      <c r="B6" s="81">
        <v>1</v>
      </c>
      <c r="C6" s="82" t="s">
        <v>91</v>
      </c>
      <c r="D6" s="82" t="s">
        <v>92</v>
      </c>
      <c r="E6" s="82" t="s">
        <v>93</v>
      </c>
      <c r="F6" s="82" t="s">
        <v>94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7" customFormat="1" ht="30" customHeight="1" x14ac:dyDescent="0.15">
      <c r="A7" s="6">
        <v>2018</v>
      </c>
      <c r="B7" s="118">
        <v>1</v>
      </c>
      <c r="C7" s="82" t="s">
        <v>97</v>
      </c>
      <c r="D7" s="82" t="s">
        <v>98</v>
      </c>
      <c r="E7" s="82" t="s">
        <v>99</v>
      </c>
      <c r="F7" s="82" t="s">
        <v>100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5" customFormat="1" ht="30" customHeight="1" thickBot="1" x14ac:dyDescent="0.2">
      <c r="A8" s="55">
        <v>2019</v>
      </c>
      <c r="B8" s="189">
        <v>1</v>
      </c>
      <c r="C8" s="190" t="s">
        <v>97</v>
      </c>
      <c r="D8" s="190" t="s">
        <v>98</v>
      </c>
      <c r="E8" s="190" t="s">
        <v>99</v>
      </c>
      <c r="F8" s="190" t="s">
        <v>100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4" customFormat="1" ht="29.25" customHeight="1" x14ac:dyDescent="0.15">
      <c r="A9" s="4" t="s">
        <v>9</v>
      </c>
      <c r="B9" s="9"/>
      <c r="C9" s="9"/>
      <c r="D9" s="9"/>
      <c r="E9" s="9"/>
      <c r="F9" s="9"/>
      <c r="G9" s="7"/>
      <c r="H9" s="7"/>
      <c r="I9" s="7"/>
      <c r="J9" s="7"/>
      <c r="K9" s="7"/>
      <c r="L9" s="7"/>
      <c r="M9" s="7"/>
    </row>
    <row r="10" spans="1:17" s="4" customFormat="1" ht="29.25" customHeight="1" x14ac:dyDescent="0.15">
      <c r="A10" s="4" t="s">
        <v>25</v>
      </c>
      <c r="B10" s="9"/>
      <c r="C10" s="9"/>
      <c r="D10" s="9"/>
      <c r="E10" s="9"/>
      <c r="F10" s="9"/>
      <c r="G10" s="7"/>
      <c r="H10" s="7"/>
      <c r="I10" s="7"/>
      <c r="J10" s="7"/>
      <c r="K10" s="7"/>
      <c r="L10" s="7"/>
      <c r="M10" s="7"/>
    </row>
    <row r="23" spans="2:13" x14ac:dyDescent="0.3"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</row>
  </sheetData>
  <mergeCells count="2">
    <mergeCell ref="A1:F1"/>
    <mergeCell ref="D2:F2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50" firstPageNumber="228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4" zoomScale="85" zoomScaleNormal="100" zoomScaleSheetLayoutView="85" workbookViewId="0">
      <selection activeCell="A11" sqref="A11:L11"/>
    </sheetView>
  </sheetViews>
  <sheetFormatPr defaultRowHeight="16.5" x14ac:dyDescent="0.15"/>
  <cols>
    <col min="1" max="11" width="10.77734375" style="51" customWidth="1"/>
    <col min="12" max="12" width="15.77734375" style="51" customWidth="1"/>
    <col min="13" max="16384" width="8.88671875" style="51"/>
  </cols>
  <sheetData>
    <row r="1" spans="1:12" ht="24.95" customHeight="1" x14ac:dyDescent="0.1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4.95" customHeight="1" thickBot="1" x14ac:dyDescent="0.2">
      <c r="L2" s="53" t="s">
        <v>58</v>
      </c>
    </row>
    <row r="3" spans="1:12" s="52" customFormat="1" ht="24.95" customHeight="1" x14ac:dyDescent="0.15">
      <c r="A3" s="57" t="s">
        <v>23</v>
      </c>
      <c r="B3" s="171" t="s">
        <v>54</v>
      </c>
      <c r="C3" s="154"/>
      <c r="D3" s="172"/>
      <c r="E3" s="171" t="s">
        <v>55</v>
      </c>
      <c r="F3" s="154"/>
      <c r="G3" s="172"/>
      <c r="H3" s="171" t="s">
        <v>56</v>
      </c>
      <c r="I3" s="154"/>
      <c r="J3" s="172"/>
      <c r="K3" s="153" t="s">
        <v>57</v>
      </c>
      <c r="L3" s="154"/>
    </row>
    <row r="4" spans="1:12" s="52" customFormat="1" ht="24.95" customHeight="1" x14ac:dyDescent="0.15">
      <c r="A4" s="61">
        <v>2015</v>
      </c>
      <c r="B4" s="174">
        <f>SUM(E4:J4)</f>
        <v>78838</v>
      </c>
      <c r="C4" s="174"/>
      <c r="D4" s="174"/>
      <c r="E4" s="174">
        <v>68937</v>
      </c>
      <c r="F4" s="174"/>
      <c r="G4" s="174"/>
      <c r="H4" s="174">
        <v>9901</v>
      </c>
      <c r="I4" s="174"/>
      <c r="J4" s="174"/>
      <c r="K4" s="174">
        <f>E4-H4</f>
        <v>59036</v>
      </c>
      <c r="L4" s="174"/>
    </row>
    <row r="5" spans="1:12" s="52" customFormat="1" ht="24.95" customHeight="1" x14ac:dyDescent="0.15">
      <c r="A5" s="86">
        <v>2016</v>
      </c>
      <c r="B5" s="174">
        <f t="shared" ref="B5:B7" si="0">SUM(E5:J5)</f>
        <v>106169</v>
      </c>
      <c r="C5" s="174"/>
      <c r="D5" s="174"/>
      <c r="E5" s="174">
        <v>89292</v>
      </c>
      <c r="F5" s="174"/>
      <c r="G5" s="174"/>
      <c r="H5" s="174">
        <v>16877</v>
      </c>
      <c r="I5" s="174"/>
      <c r="J5" s="174"/>
      <c r="K5" s="174">
        <f t="shared" ref="K5:K7" si="1">E5-H5</f>
        <v>72415</v>
      </c>
      <c r="L5" s="174"/>
    </row>
    <row r="6" spans="1:12" s="52" customFormat="1" ht="24.95" customHeight="1" x14ac:dyDescent="0.15">
      <c r="A6" s="86">
        <v>2017</v>
      </c>
      <c r="B6" s="174">
        <f t="shared" si="0"/>
        <v>99864</v>
      </c>
      <c r="C6" s="174"/>
      <c r="D6" s="174"/>
      <c r="E6" s="174">
        <v>82094</v>
      </c>
      <c r="F6" s="174"/>
      <c r="G6" s="174"/>
      <c r="H6" s="174">
        <v>17770</v>
      </c>
      <c r="I6" s="174"/>
      <c r="J6" s="174"/>
      <c r="K6" s="174">
        <f t="shared" si="1"/>
        <v>64324</v>
      </c>
      <c r="L6" s="174"/>
    </row>
    <row r="7" spans="1:12" s="52" customFormat="1" ht="24.95" customHeight="1" x14ac:dyDescent="0.15">
      <c r="A7" s="86">
        <v>2018</v>
      </c>
      <c r="B7" s="174">
        <f t="shared" si="0"/>
        <v>97510</v>
      </c>
      <c r="C7" s="174"/>
      <c r="D7" s="174"/>
      <c r="E7" s="174">
        <v>78877</v>
      </c>
      <c r="F7" s="174"/>
      <c r="G7" s="174"/>
      <c r="H7" s="174">
        <v>18633</v>
      </c>
      <c r="I7" s="174"/>
      <c r="J7" s="174"/>
      <c r="K7" s="174">
        <f t="shared" si="1"/>
        <v>60244</v>
      </c>
      <c r="L7" s="174"/>
    </row>
    <row r="8" spans="1:12" s="87" customFormat="1" ht="24.95" customHeight="1" thickBot="1" x14ac:dyDescent="0.2">
      <c r="A8" s="62">
        <v>2019</v>
      </c>
      <c r="B8" s="173">
        <f>E8+H8</f>
        <v>101511</v>
      </c>
      <c r="C8" s="173"/>
      <c r="D8" s="173"/>
      <c r="E8" s="173">
        <v>82632</v>
      </c>
      <c r="F8" s="173"/>
      <c r="G8" s="173"/>
      <c r="H8" s="173">
        <v>18879</v>
      </c>
      <c r="I8" s="173"/>
      <c r="J8" s="173"/>
      <c r="K8" s="173">
        <f>E8-H8</f>
        <v>63753</v>
      </c>
      <c r="L8" s="173"/>
    </row>
    <row r="9" spans="1:12" ht="18.75" customHeight="1" x14ac:dyDescent="0.15">
      <c r="A9" s="51" t="s">
        <v>112</v>
      </c>
    </row>
    <row r="10" spans="1:12" ht="18.75" customHeight="1" x14ac:dyDescent="0.15">
      <c r="A10" s="51" t="s">
        <v>113</v>
      </c>
    </row>
    <row r="11" spans="1:12" ht="24.95" customHeight="1" x14ac:dyDescent="0.15">
      <c r="A11" s="135" t="s">
        <v>114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24.95" customHeight="1" thickBo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3" t="s">
        <v>58</v>
      </c>
    </row>
    <row r="13" spans="1:12" s="52" customFormat="1" ht="91.5" customHeight="1" x14ac:dyDescent="0.15">
      <c r="A13" s="58" t="s">
        <v>24</v>
      </c>
      <c r="B13" s="59" t="s">
        <v>30</v>
      </c>
      <c r="C13" s="59" t="s">
        <v>59</v>
      </c>
      <c r="D13" s="59" t="s">
        <v>60</v>
      </c>
      <c r="E13" s="59" t="s">
        <v>61</v>
      </c>
      <c r="F13" s="59" t="s">
        <v>62</v>
      </c>
      <c r="G13" s="59" t="s">
        <v>63</v>
      </c>
      <c r="H13" s="59" t="s">
        <v>64</v>
      </c>
      <c r="I13" s="59" t="s">
        <v>65</v>
      </c>
      <c r="J13" s="59" t="s">
        <v>66</v>
      </c>
      <c r="K13" s="59" t="s">
        <v>67</v>
      </c>
      <c r="L13" s="60" t="s">
        <v>68</v>
      </c>
    </row>
    <row r="14" spans="1:12" s="52" customFormat="1" ht="24.95" customHeight="1" x14ac:dyDescent="0.15">
      <c r="A14" s="61">
        <v>2015</v>
      </c>
      <c r="B14" s="119">
        <f t="shared" ref="B14:B16" si="2">SUM(C14:L14)</f>
        <v>68937</v>
      </c>
      <c r="C14" s="119">
        <v>40213</v>
      </c>
      <c r="D14" s="119">
        <v>33</v>
      </c>
      <c r="E14" s="119">
        <v>28241</v>
      </c>
      <c r="F14" s="119">
        <v>0</v>
      </c>
      <c r="G14" s="119">
        <v>0</v>
      </c>
      <c r="H14" s="119">
        <v>202</v>
      </c>
      <c r="I14" s="119">
        <v>74</v>
      </c>
      <c r="J14" s="119">
        <v>54</v>
      </c>
      <c r="K14" s="119">
        <v>120</v>
      </c>
      <c r="L14" s="119">
        <v>0</v>
      </c>
    </row>
    <row r="15" spans="1:12" s="87" customFormat="1" ht="24.95" customHeight="1" x14ac:dyDescent="0.15">
      <c r="A15" s="86">
        <v>2016</v>
      </c>
      <c r="B15" s="119">
        <f t="shared" si="2"/>
        <v>89292</v>
      </c>
      <c r="C15" s="119">
        <v>57125</v>
      </c>
      <c r="D15" s="119">
        <v>0</v>
      </c>
      <c r="E15" s="119">
        <v>31765</v>
      </c>
      <c r="F15" s="119">
        <v>0</v>
      </c>
      <c r="G15" s="119">
        <v>0</v>
      </c>
      <c r="H15" s="119">
        <v>313</v>
      </c>
      <c r="I15" s="119">
        <v>0</v>
      </c>
      <c r="J15" s="119">
        <v>81</v>
      </c>
      <c r="K15" s="119">
        <v>8</v>
      </c>
      <c r="L15" s="119">
        <v>0</v>
      </c>
    </row>
    <row r="16" spans="1:12" s="87" customFormat="1" ht="24.95" customHeight="1" x14ac:dyDescent="0.15">
      <c r="A16" s="86">
        <v>2017</v>
      </c>
      <c r="B16" s="119">
        <f t="shared" si="2"/>
        <v>82094</v>
      </c>
      <c r="C16" s="119">
        <v>49816</v>
      </c>
      <c r="D16" s="119">
        <v>0</v>
      </c>
      <c r="E16" s="119">
        <v>31251</v>
      </c>
      <c r="F16" s="119">
        <v>0</v>
      </c>
      <c r="G16" s="119">
        <v>0</v>
      </c>
      <c r="H16" s="119">
        <v>988</v>
      </c>
      <c r="I16" s="119">
        <v>10</v>
      </c>
      <c r="J16" s="119">
        <v>22</v>
      </c>
      <c r="K16" s="119">
        <v>7</v>
      </c>
      <c r="L16" s="119">
        <v>0</v>
      </c>
    </row>
    <row r="17" spans="1:12" s="87" customFormat="1" ht="24.95" customHeight="1" x14ac:dyDescent="0.15">
      <c r="A17" s="86">
        <v>2018</v>
      </c>
      <c r="B17" s="119">
        <f>SUM(C17:L17)</f>
        <v>78877</v>
      </c>
      <c r="C17" s="119">
        <v>47907</v>
      </c>
      <c r="D17" s="119">
        <v>223</v>
      </c>
      <c r="E17" s="119">
        <v>26589</v>
      </c>
      <c r="F17" s="119">
        <v>0</v>
      </c>
      <c r="G17" s="119">
        <v>0</v>
      </c>
      <c r="H17" s="119">
        <v>1190</v>
      </c>
      <c r="I17" s="119">
        <v>2</v>
      </c>
      <c r="J17" s="119">
        <v>2954</v>
      </c>
      <c r="K17" s="119">
        <v>12</v>
      </c>
      <c r="L17" s="119">
        <v>0</v>
      </c>
    </row>
    <row r="18" spans="1:12" s="88" customFormat="1" ht="24.95" customHeight="1" thickBot="1" x14ac:dyDescent="0.2">
      <c r="A18" s="62">
        <v>2019</v>
      </c>
      <c r="B18" s="120">
        <f>SUM(C18:L18)</f>
        <v>82632</v>
      </c>
      <c r="C18" s="120">
        <v>45255</v>
      </c>
      <c r="D18" s="120">
        <v>147</v>
      </c>
      <c r="E18" s="120">
        <v>35638</v>
      </c>
      <c r="F18" s="120">
        <v>0</v>
      </c>
      <c r="G18" s="120">
        <v>0</v>
      </c>
      <c r="H18" s="120">
        <v>1200</v>
      </c>
      <c r="I18" s="120">
        <v>0</v>
      </c>
      <c r="J18" s="120">
        <v>0</v>
      </c>
      <c r="K18" s="120">
        <v>392</v>
      </c>
      <c r="L18" s="120">
        <v>0</v>
      </c>
    </row>
    <row r="19" spans="1:12" s="52" customFormat="1" ht="18.75" customHeight="1" x14ac:dyDescent="0.15">
      <c r="A19" s="51" t="s">
        <v>112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8.75" customHeight="1" x14ac:dyDescent="0.15">
      <c r="A20" s="51" t="s">
        <v>26</v>
      </c>
    </row>
    <row r="21" spans="1:12" ht="20.25" x14ac:dyDescent="0.15">
      <c r="A21" s="135" t="s">
        <v>115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2" ht="27" thickBo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3" t="s">
        <v>58</v>
      </c>
    </row>
    <row r="23" spans="1:12" ht="91.5" customHeight="1" x14ac:dyDescent="0.15">
      <c r="A23" s="58" t="s">
        <v>24</v>
      </c>
      <c r="B23" s="59" t="s">
        <v>30</v>
      </c>
      <c r="C23" s="59" t="s">
        <v>59</v>
      </c>
      <c r="D23" s="59" t="s">
        <v>60</v>
      </c>
      <c r="E23" s="59" t="s">
        <v>61</v>
      </c>
      <c r="F23" s="59" t="s">
        <v>62</v>
      </c>
      <c r="G23" s="59" t="s">
        <v>63</v>
      </c>
      <c r="H23" s="59" t="s">
        <v>64</v>
      </c>
      <c r="I23" s="59" t="s">
        <v>65</v>
      </c>
      <c r="J23" s="59" t="s">
        <v>66</v>
      </c>
      <c r="K23" s="59" t="s">
        <v>67</v>
      </c>
      <c r="L23" s="60" t="s">
        <v>68</v>
      </c>
    </row>
    <row r="24" spans="1:12" ht="24" customHeight="1" x14ac:dyDescent="0.15">
      <c r="A24" s="61">
        <v>2015</v>
      </c>
      <c r="B24" s="119">
        <f t="shared" ref="B24:B26" si="3">SUM(C24:L24)</f>
        <v>9901</v>
      </c>
      <c r="C24" s="119">
        <v>7095</v>
      </c>
      <c r="D24" s="119">
        <v>0</v>
      </c>
      <c r="E24" s="119">
        <v>402</v>
      </c>
      <c r="F24" s="119">
        <v>21</v>
      </c>
      <c r="G24" s="119">
        <v>0</v>
      </c>
      <c r="H24" s="119">
        <v>52</v>
      </c>
      <c r="I24" s="119">
        <v>2208</v>
      </c>
      <c r="J24" s="119">
        <v>58</v>
      </c>
      <c r="K24" s="119">
        <v>65</v>
      </c>
      <c r="L24" s="119">
        <v>0</v>
      </c>
    </row>
    <row r="25" spans="1:12" ht="24" customHeight="1" x14ac:dyDescent="0.15">
      <c r="A25" s="86">
        <v>2016</v>
      </c>
      <c r="B25" s="119">
        <f t="shared" si="3"/>
        <v>16877</v>
      </c>
      <c r="C25" s="119">
        <v>12294</v>
      </c>
      <c r="D25" s="119">
        <v>1</v>
      </c>
      <c r="E25" s="119">
        <v>562</v>
      </c>
      <c r="F25" s="119">
        <v>0</v>
      </c>
      <c r="G25" s="119">
        <v>1</v>
      </c>
      <c r="H25" s="119">
        <v>49</v>
      </c>
      <c r="I25" s="119">
        <v>3471</v>
      </c>
      <c r="J25" s="119">
        <v>220</v>
      </c>
      <c r="K25" s="119">
        <v>279</v>
      </c>
      <c r="L25" s="119">
        <v>0</v>
      </c>
    </row>
    <row r="26" spans="1:12" ht="24" customHeight="1" x14ac:dyDescent="0.15">
      <c r="A26" s="86">
        <v>2017</v>
      </c>
      <c r="B26" s="119">
        <f t="shared" si="3"/>
        <v>17770</v>
      </c>
      <c r="C26" s="119">
        <v>10535</v>
      </c>
      <c r="D26" s="119">
        <v>1</v>
      </c>
      <c r="E26" s="119">
        <v>1854</v>
      </c>
      <c r="F26" s="119">
        <v>0</v>
      </c>
      <c r="G26" s="119">
        <v>2</v>
      </c>
      <c r="H26" s="119">
        <v>75</v>
      </c>
      <c r="I26" s="119">
        <v>4476</v>
      </c>
      <c r="J26" s="119">
        <v>553</v>
      </c>
      <c r="K26" s="119">
        <v>274</v>
      </c>
      <c r="L26" s="119">
        <v>0</v>
      </c>
    </row>
    <row r="27" spans="1:12" ht="24" customHeight="1" x14ac:dyDescent="0.15">
      <c r="A27" s="86">
        <v>2018</v>
      </c>
      <c r="B27" s="119">
        <f>SUM(C27:L27)</f>
        <v>18633</v>
      </c>
      <c r="C27" s="119">
        <v>11300</v>
      </c>
      <c r="D27" s="119">
        <v>2</v>
      </c>
      <c r="E27" s="119">
        <v>1464</v>
      </c>
      <c r="F27" s="119">
        <v>0</v>
      </c>
      <c r="G27" s="119">
        <v>1</v>
      </c>
      <c r="H27" s="119">
        <v>66</v>
      </c>
      <c r="I27" s="119">
        <v>4565</v>
      </c>
      <c r="J27" s="119">
        <v>761</v>
      </c>
      <c r="K27" s="119">
        <v>474</v>
      </c>
      <c r="L27" s="119">
        <v>0</v>
      </c>
    </row>
    <row r="28" spans="1:12" ht="24" customHeight="1" thickBot="1" x14ac:dyDescent="0.2">
      <c r="A28" s="62">
        <v>2019</v>
      </c>
      <c r="B28" s="120">
        <f>SUM(C28:L28)</f>
        <v>18879</v>
      </c>
      <c r="C28" s="120">
        <v>12387</v>
      </c>
      <c r="D28" s="120">
        <v>83</v>
      </c>
      <c r="E28" s="120">
        <v>1563</v>
      </c>
      <c r="F28" s="120">
        <v>9</v>
      </c>
      <c r="G28" s="120">
        <v>1</v>
      </c>
      <c r="H28" s="120">
        <v>47</v>
      </c>
      <c r="I28" s="120">
        <v>3388</v>
      </c>
      <c r="J28" s="120">
        <v>802</v>
      </c>
      <c r="K28" s="120">
        <v>599</v>
      </c>
      <c r="L28" s="120">
        <v>0</v>
      </c>
    </row>
    <row r="29" spans="1:12" ht="18" customHeight="1" x14ac:dyDescent="0.15">
      <c r="A29" s="51" t="s">
        <v>112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8" customHeight="1" x14ac:dyDescent="0.15">
      <c r="A30" s="51" t="s">
        <v>26</v>
      </c>
    </row>
  </sheetData>
  <mergeCells count="27">
    <mergeCell ref="A21:L21"/>
    <mergeCell ref="K8:L8"/>
    <mergeCell ref="H8:J8"/>
    <mergeCell ref="A11:L11"/>
    <mergeCell ref="H4:J4"/>
    <mergeCell ref="K4:L4"/>
    <mergeCell ref="B6:D6"/>
    <mergeCell ref="E6:G6"/>
    <mergeCell ref="H6:J6"/>
    <mergeCell ref="K6:L6"/>
    <mergeCell ref="B7:D7"/>
    <mergeCell ref="E7:G7"/>
    <mergeCell ref="H7:J7"/>
    <mergeCell ref="K7:L7"/>
    <mergeCell ref="A1:L1"/>
    <mergeCell ref="B3:D3"/>
    <mergeCell ref="B8:D8"/>
    <mergeCell ref="E3:G3"/>
    <mergeCell ref="E8:G8"/>
    <mergeCell ref="B5:D5"/>
    <mergeCell ref="B4:D4"/>
    <mergeCell ref="H3:J3"/>
    <mergeCell ref="E4:G4"/>
    <mergeCell ref="E5:G5"/>
    <mergeCell ref="H5:J5"/>
    <mergeCell ref="K3:L3"/>
    <mergeCell ref="K5:L5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5" zoomScaleSheetLayoutView="85" workbookViewId="0">
      <selection activeCell="L6" sqref="L6"/>
    </sheetView>
  </sheetViews>
  <sheetFormatPr defaultRowHeight="16.5" x14ac:dyDescent="0.3"/>
  <cols>
    <col min="1" max="1" width="6.77734375" style="13" customWidth="1"/>
    <col min="2" max="7" width="9.77734375" style="1" customWidth="1"/>
    <col min="8" max="11" width="9.77734375" style="14" customWidth="1"/>
    <col min="12" max="16384" width="8.88671875" style="14"/>
  </cols>
  <sheetData>
    <row r="1" spans="1:14" s="15" customFormat="1" ht="54.95" customHeight="1" x14ac:dyDescent="0.15">
      <c r="A1" s="152" t="s">
        <v>125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4" s="16" customFormat="1" ht="21" customHeight="1" thickBot="1" x14ac:dyDescent="0.2">
      <c r="D2" s="49"/>
      <c r="E2" s="49"/>
      <c r="F2" s="49"/>
      <c r="G2" s="50"/>
      <c r="K2" s="70" t="s">
        <v>58</v>
      </c>
    </row>
    <row r="3" spans="1:14" s="17" customFormat="1" ht="30" customHeight="1" x14ac:dyDescent="0.15">
      <c r="A3" s="156" t="s">
        <v>27</v>
      </c>
      <c r="B3" s="175" t="s">
        <v>117</v>
      </c>
      <c r="C3" s="176"/>
      <c r="D3" s="176"/>
      <c r="E3" s="176"/>
      <c r="F3" s="177"/>
      <c r="G3" s="178" t="s">
        <v>118</v>
      </c>
      <c r="H3" s="179"/>
      <c r="I3" s="179"/>
      <c r="J3" s="179"/>
      <c r="K3" s="179"/>
      <c r="L3" s="16"/>
      <c r="M3" s="16"/>
      <c r="N3" s="16"/>
    </row>
    <row r="4" spans="1:14" s="17" customFormat="1" ht="45.75" customHeight="1" x14ac:dyDescent="0.15">
      <c r="A4" s="157"/>
      <c r="B4" s="121" t="s">
        <v>124</v>
      </c>
      <c r="C4" s="121" t="s">
        <v>120</v>
      </c>
      <c r="D4" s="121" t="s">
        <v>121</v>
      </c>
      <c r="E4" s="121" t="s">
        <v>122</v>
      </c>
      <c r="F4" s="121" t="s">
        <v>123</v>
      </c>
      <c r="G4" s="121" t="s">
        <v>124</v>
      </c>
      <c r="H4" s="121" t="s">
        <v>120</v>
      </c>
      <c r="I4" s="121" t="s">
        <v>121</v>
      </c>
      <c r="J4" s="121" t="s">
        <v>122</v>
      </c>
      <c r="K4" s="121" t="s">
        <v>123</v>
      </c>
      <c r="L4" s="16"/>
      <c r="M4" s="16"/>
      <c r="N4" s="16"/>
    </row>
    <row r="5" spans="1:14" s="17" customFormat="1" ht="30" customHeight="1" x14ac:dyDescent="0.15">
      <c r="A5" s="89">
        <v>2015</v>
      </c>
      <c r="B5" s="122">
        <f t="shared" ref="B5:B8" si="0">SUM(C5:F5)</f>
        <v>63318</v>
      </c>
      <c r="C5" s="123">
        <v>221</v>
      </c>
      <c r="D5" s="123">
        <v>103</v>
      </c>
      <c r="E5" s="123">
        <v>0</v>
      </c>
      <c r="F5" s="123">
        <v>62994</v>
      </c>
      <c r="G5" s="123">
        <f t="shared" ref="G5:G8" si="1">SUM(H5:K5)</f>
        <v>7495</v>
      </c>
      <c r="H5" s="123">
        <v>1527</v>
      </c>
      <c r="I5" s="123">
        <v>47</v>
      </c>
      <c r="J5" s="123">
        <v>0</v>
      </c>
      <c r="K5" s="123">
        <v>5921</v>
      </c>
      <c r="L5" s="16"/>
      <c r="M5" s="16"/>
      <c r="N5" s="16"/>
    </row>
    <row r="6" spans="1:14" s="17" customFormat="1" ht="30" customHeight="1" x14ac:dyDescent="0.15">
      <c r="A6" s="104">
        <v>2016</v>
      </c>
      <c r="B6" s="124">
        <f t="shared" si="0"/>
        <v>84658</v>
      </c>
      <c r="C6" s="125">
        <v>237</v>
      </c>
      <c r="D6" s="125">
        <v>10</v>
      </c>
      <c r="E6" s="125">
        <v>0</v>
      </c>
      <c r="F6" s="125">
        <v>84411</v>
      </c>
      <c r="G6" s="125">
        <f t="shared" si="1"/>
        <v>12813</v>
      </c>
      <c r="H6" s="125">
        <v>3308</v>
      </c>
      <c r="I6" s="125">
        <v>95</v>
      </c>
      <c r="J6" s="125">
        <v>0</v>
      </c>
      <c r="K6" s="125">
        <v>9410</v>
      </c>
      <c r="L6" s="16"/>
      <c r="M6" s="16"/>
      <c r="N6" s="16"/>
    </row>
    <row r="7" spans="1:14" s="17" customFormat="1" ht="30" customHeight="1" x14ac:dyDescent="0.15">
      <c r="A7" s="104">
        <v>2017</v>
      </c>
      <c r="B7" s="124">
        <f t="shared" si="0"/>
        <v>76720</v>
      </c>
      <c r="C7" s="125">
        <v>404</v>
      </c>
      <c r="D7" s="125">
        <v>260</v>
      </c>
      <c r="E7" s="125">
        <v>0</v>
      </c>
      <c r="F7" s="125">
        <v>76056</v>
      </c>
      <c r="G7" s="125">
        <f t="shared" si="1"/>
        <v>12391</v>
      </c>
      <c r="H7" s="125">
        <v>3394</v>
      </c>
      <c r="I7" s="125">
        <v>124</v>
      </c>
      <c r="J7" s="125">
        <v>2</v>
      </c>
      <c r="K7" s="125">
        <v>8871</v>
      </c>
      <c r="L7" s="16"/>
      <c r="M7" s="16"/>
      <c r="N7" s="16"/>
    </row>
    <row r="8" spans="1:14" s="17" customFormat="1" ht="30" customHeight="1" x14ac:dyDescent="0.15">
      <c r="A8" s="104">
        <v>2018</v>
      </c>
      <c r="B8" s="124">
        <f t="shared" si="0"/>
        <v>71100</v>
      </c>
      <c r="C8" s="125">
        <v>536</v>
      </c>
      <c r="D8" s="125">
        <v>783</v>
      </c>
      <c r="E8" s="125">
        <v>0</v>
      </c>
      <c r="F8" s="125">
        <v>69781</v>
      </c>
      <c r="G8" s="125">
        <f t="shared" si="1"/>
        <v>12731</v>
      </c>
      <c r="H8" s="125">
        <v>3057</v>
      </c>
      <c r="I8" s="125">
        <v>165</v>
      </c>
      <c r="J8" s="125">
        <v>2</v>
      </c>
      <c r="K8" s="125">
        <v>9507</v>
      </c>
      <c r="L8" s="16"/>
      <c r="M8" s="16"/>
      <c r="N8" s="16"/>
    </row>
    <row r="9" spans="1:14" s="8" customFormat="1" ht="32.25" customHeight="1" thickBot="1" x14ac:dyDescent="0.2">
      <c r="A9" s="91">
        <v>2019</v>
      </c>
      <c r="B9" s="126">
        <f>SUM(C9:F9)</f>
        <v>77437</v>
      </c>
      <c r="C9" s="127">
        <v>306</v>
      </c>
      <c r="D9" s="127">
        <v>284</v>
      </c>
      <c r="E9" s="127">
        <v>0</v>
      </c>
      <c r="F9" s="127">
        <v>76847</v>
      </c>
      <c r="G9" s="127">
        <f>SUM(H9:K9)</f>
        <v>14015</v>
      </c>
      <c r="H9" s="127">
        <v>3680</v>
      </c>
      <c r="I9" s="127">
        <v>222</v>
      </c>
      <c r="J9" s="127">
        <v>0</v>
      </c>
      <c r="K9" s="127">
        <v>10113</v>
      </c>
      <c r="L9" s="110"/>
      <c r="M9" s="110"/>
      <c r="N9" s="110"/>
    </row>
    <row r="10" spans="1:14" s="16" customFormat="1" ht="29.25" customHeight="1" x14ac:dyDescent="0.15">
      <c r="A10" s="16" t="s">
        <v>119</v>
      </c>
      <c r="B10" s="9"/>
      <c r="C10" s="9"/>
      <c r="D10" s="9"/>
      <c r="E10" s="9"/>
      <c r="F10" s="9"/>
      <c r="G10" s="9"/>
      <c r="H10" s="110"/>
      <c r="I10" s="110"/>
      <c r="J10" s="110"/>
      <c r="K10" s="110"/>
    </row>
    <row r="24" spans="2:11" x14ac:dyDescent="0.3">
      <c r="B24" s="11"/>
      <c r="C24" s="11"/>
      <c r="D24" s="11"/>
      <c r="E24" s="11"/>
      <c r="F24" s="11"/>
      <c r="G24" s="11"/>
      <c r="H24" s="31"/>
      <c r="I24" s="31"/>
      <c r="J24" s="31"/>
      <c r="K24" s="31"/>
    </row>
  </sheetData>
  <mergeCells count="4">
    <mergeCell ref="B3:F3"/>
    <mergeCell ref="A3:A4"/>
    <mergeCell ref="A1:K1"/>
    <mergeCell ref="G3:K3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50" firstPageNumber="228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SheetLayoutView="85" workbookViewId="0">
      <selection activeCell="D14" sqref="D14"/>
    </sheetView>
  </sheetViews>
  <sheetFormatPr defaultRowHeight="16.5" x14ac:dyDescent="0.3"/>
  <cols>
    <col min="1" max="1" width="6.77734375" style="10" customWidth="1"/>
    <col min="2" max="2" width="9.88671875" style="1" customWidth="1"/>
    <col min="3" max="3" width="15.77734375" style="1" customWidth="1"/>
    <col min="4" max="4" width="8.5546875" style="1" customWidth="1"/>
    <col min="5" max="5" width="8.88671875" style="1" customWidth="1"/>
    <col min="6" max="6" width="6.77734375" style="1" customWidth="1"/>
    <col min="7" max="7" width="15.77734375" style="2" customWidth="1"/>
    <col min="8" max="8" width="7.5546875" style="2" customWidth="1"/>
    <col min="9" max="10" width="6.77734375" style="2" customWidth="1"/>
    <col min="11" max="11" width="15.77734375" style="2" customWidth="1"/>
    <col min="12" max="12" width="7.6640625" style="2" customWidth="1"/>
    <col min="13" max="13" width="6.77734375" style="2" customWidth="1"/>
    <col min="14" max="16384" width="8.88671875" style="2"/>
  </cols>
  <sheetData>
    <row r="1" spans="1:16" s="3" customFormat="1" ht="54.95" customHeight="1" x14ac:dyDescent="0.15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6" s="4" customFormat="1" ht="21" customHeight="1" thickBot="1" x14ac:dyDescent="0.2">
      <c r="D2" s="49"/>
      <c r="E2" s="49"/>
      <c r="F2" s="50"/>
      <c r="M2" s="53" t="s">
        <v>58</v>
      </c>
    </row>
    <row r="3" spans="1:16" s="5" customFormat="1" ht="30" customHeight="1" x14ac:dyDescent="0.15">
      <c r="A3" s="180" t="s">
        <v>27</v>
      </c>
      <c r="B3" s="178" t="s">
        <v>69</v>
      </c>
      <c r="C3" s="179"/>
      <c r="D3" s="179"/>
      <c r="E3" s="179"/>
      <c r="F3" s="178" t="s">
        <v>75</v>
      </c>
      <c r="G3" s="179"/>
      <c r="H3" s="179"/>
      <c r="I3" s="179"/>
      <c r="J3" s="182" t="s">
        <v>76</v>
      </c>
      <c r="K3" s="183"/>
      <c r="L3" s="183"/>
      <c r="M3" s="184"/>
      <c r="N3" s="4"/>
      <c r="O3" s="4"/>
      <c r="P3" s="4"/>
    </row>
    <row r="4" spans="1:16" s="5" customFormat="1" ht="30" customHeight="1" x14ac:dyDescent="0.15">
      <c r="A4" s="181"/>
      <c r="B4" s="185" t="s">
        <v>70</v>
      </c>
      <c r="C4" s="185" t="s">
        <v>71</v>
      </c>
      <c r="D4" s="185" t="s">
        <v>72</v>
      </c>
      <c r="E4" s="185"/>
      <c r="F4" s="185" t="s">
        <v>126</v>
      </c>
      <c r="G4" s="185" t="s">
        <v>71</v>
      </c>
      <c r="H4" s="185" t="s">
        <v>72</v>
      </c>
      <c r="I4" s="185"/>
      <c r="J4" s="185" t="s">
        <v>126</v>
      </c>
      <c r="K4" s="185" t="s">
        <v>71</v>
      </c>
      <c r="L4" s="185" t="s">
        <v>72</v>
      </c>
      <c r="M4" s="187"/>
      <c r="N4" s="4"/>
      <c r="O4" s="4"/>
      <c r="P4" s="4"/>
    </row>
    <row r="5" spans="1:16" s="5" customFormat="1" ht="39" customHeight="1" x14ac:dyDescent="0.15">
      <c r="A5" s="181"/>
      <c r="B5" s="186"/>
      <c r="C5" s="185"/>
      <c r="D5" s="71" t="s">
        <v>73</v>
      </c>
      <c r="E5" s="71" t="s">
        <v>74</v>
      </c>
      <c r="F5" s="186"/>
      <c r="G5" s="185"/>
      <c r="H5" s="71" t="s">
        <v>73</v>
      </c>
      <c r="I5" s="71" t="s">
        <v>74</v>
      </c>
      <c r="J5" s="186"/>
      <c r="K5" s="185"/>
      <c r="L5" s="73" t="s">
        <v>73</v>
      </c>
      <c r="M5" s="73" t="s">
        <v>74</v>
      </c>
      <c r="N5" s="4"/>
      <c r="O5" s="4"/>
      <c r="P5" s="4"/>
    </row>
    <row r="6" spans="1:16" s="5" customFormat="1" ht="30" customHeight="1" x14ac:dyDescent="0.15">
      <c r="A6" s="89">
        <v>2016</v>
      </c>
      <c r="B6" s="90" t="s">
        <v>1</v>
      </c>
      <c r="C6" s="90" t="s">
        <v>1</v>
      </c>
      <c r="D6" s="90" t="s">
        <v>1</v>
      </c>
      <c r="E6" s="90" t="s">
        <v>1</v>
      </c>
      <c r="F6" s="90">
        <v>3</v>
      </c>
      <c r="G6" s="90" t="s">
        <v>90</v>
      </c>
      <c r="H6" s="90" t="s">
        <v>1</v>
      </c>
      <c r="I6" s="90" t="s">
        <v>1</v>
      </c>
      <c r="J6" s="90">
        <v>1</v>
      </c>
      <c r="K6" s="90" t="s">
        <v>89</v>
      </c>
      <c r="L6" s="90" t="s">
        <v>1</v>
      </c>
      <c r="M6" s="90" t="s">
        <v>1</v>
      </c>
      <c r="N6" s="4"/>
      <c r="O6" s="4"/>
      <c r="P6" s="4"/>
    </row>
    <row r="7" spans="1:16" s="5" customFormat="1" ht="30" customHeight="1" x14ac:dyDescent="0.15">
      <c r="A7" s="104">
        <v>2017</v>
      </c>
      <c r="B7" s="105" t="s">
        <v>1</v>
      </c>
      <c r="C7" s="105" t="s">
        <v>1</v>
      </c>
      <c r="D7" s="105" t="s">
        <v>1</v>
      </c>
      <c r="E7" s="105" t="s">
        <v>1</v>
      </c>
      <c r="F7" s="105">
        <v>3</v>
      </c>
      <c r="G7" s="105" t="s">
        <v>106</v>
      </c>
      <c r="H7" s="105" t="s">
        <v>1</v>
      </c>
      <c r="I7" s="105">
        <v>12000</v>
      </c>
      <c r="J7" s="105" t="s">
        <v>1</v>
      </c>
      <c r="K7" s="105" t="s">
        <v>1</v>
      </c>
      <c r="L7" s="105" t="s">
        <v>1</v>
      </c>
      <c r="M7" s="105" t="s">
        <v>1</v>
      </c>
      <c r="N7" s="4"/>
      <c r="O7" s="4"/>
      <c r="P7" s="4"/>
    </row>
    <row r="8" spans="1:16" s="17" customFormat="1" ht="30" customHeight="1" x14ac:dyDescent="0.15">
      <c r="A8" s="104">
        <v>2018</v>
      </c>
      <c r="B8" s="105">
        <v>3</v>
      </c>
      <c r="C8" s="105" t="s">
        <v>95</v>
      </c>
      <c r="D8" s="105">
        <v>97</v>
      </c>
      <c r="E8" s="129">
        <v>21000</v>
      </c>
      <c r="F8" s="105" t="s">
        <v>1</v>
      </c>
      <c r="G8" s="105" t="s">
        <v>1</v>
      </c>
      <c r="H8" s="105" t="s">
        <v>1</v>
      </c>
      <c r="I8" s="105" t="s">
        <v>1</v>
      </c>
      <c r="J8" s="105" t="s">
        <v>1</v>
      </c>
      <c r="K8" s="105" t="s">
        <v>1</v>
      </c>
      <c r="L8" s="105" t="s">
        <v>1</v>
      </c>
      <c r="M8" s="105" t="s">
        <v>1</v>
      </c>
      <c r="N8" s="16"/>
      <c r="O8" s="16"/>
      <c r="P8" s="16"/>
    </row>
    <row r="9" spans="1:16" s="8" customFormat="1" ht="32.25" customHeight="1" thickBot="1" x14ac:dyDescent="0.2">
      <c r="A9" s="91">
        <v>2019</v>
      </c>
      <c r="B9" s="188">
        <v>3</v>
      </c>
      <c r="C9" s="188" t="s">
        <v>95</v>
      </c>
      <c r="D9" s="188">
        <v>85</v>
      </c>
      <c r="E9" s="128">
        <v>30000</v>
      </c>
      <c r="F9" s="188" t="s">
        <v>1</v>
      </c>
      <c r="G9" s="188" t="s">
        <v>1</v>
      </c>
      <c r="H9" s="188" t="s">
        <v>1</v>
      </c>
      <c r="I9" s="188" t="s">
        <v>1</v>
      </c>
      <c r="J9" s="188" t="s">
        <v>1</v>
      </c>
      <c r="K9" s="188" t="s">
        <v>1</v>
      </c>
      <c r="L9" s="188" t="s">
        <v>1</v>
      </c>
      <c r="M9" s="188" t="s">
        <v>1</v>
      </c>
      <c r="N9" s="7"/>
      <c r="O9" s="7"/>
      <c r="P9" s="7"/>
    </row>
    <row r="10" spans="1:16" s="4" customFormat="1" ht="29.25" customHeight="1" x14ac:dyDescent="0.15">
      <c r="A10" s="4" t="s">
        <v>88</v>
      </c>
      <c r="B10" s="9"/>
      <c r="C10" s="9"/>
      <c r="D10" s="9"/>
      <c r="E10" s="9"/>
      <c r="F10" s="9"/>
      <c r="G10" s="7"/>
      <c r="H10" s="7"/>
      <c r="I10" s="7"/>
      <c r="J10" s="7"/>
      <c r="K10" s="7"/>
      <c r="L10" s="7"/>
      <c r="M10" s="7"/>
    </row>
    <row r="24" spans="2:13" x14ac:dyDescent="0.3">
      <c r="B24" s="11"/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2"/>
    </row>
  </sheetData>
  <mergeCells count="14">
    <mergeCell ref="A1:M1"/>
    <mergeCell ref="A3:A5"/>
    <mergeCell ref="F3:I3"/>
    <mergeCell ref="J3:M3"/>
    <mergeCell ref="D4:E4"/>
    <mergeCell ref="B3:E3"/>
    <mergeCell ref="B4:B5"/>
    <mergeCell ref="C4:C5"/>
    <mergeCell ref="F4:F5"/>
    <mergeCell ref="G4:G5"/>
    <mergeCell ref="H4:I4"/>
    <mergeCell ref="J4:J5"/>
    <mergeCell ref="K4:K5"/>
    <mergeCell ref="L4:M4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50" firstPageNumber="22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1.시장현황</vt:lpstr>
      <vt:lpstr>2.금융기관</vt:lpstr>
      <vt:lpstr>3. 금융기관예금및대출</vt:lpstr>
      <vt:lpstr>4.새마을금고</vt:lpstr>
      <vt:lpstr>5. 수출입 통관실적1) </vt:lpstr>
      <vt:lpstr>6.농림수산물 수출입실적</vt:lpstr>
      <vt:lpstr>7.해외시장개척 추진실적</vt:lpstr>
      <vt:lpstr>'1.시장현황'!Print_Area</vt:lpstr>
      <vt:lpstr>'2.금융기관'!Print_Area</vt:lpstr>
      <vt:lpstr>'3. 금융기관예금및대출'!Print_Area</vt:lpstr>
      <vt:lpstr>'4.새마을금고'!Print_Area</vt:lpstr>
      <vt:lpstr>'5. 수출입 통관실적1) '!Print_Area</vt:lpstr>
      <vt:lpstr>'6.농림수산물 수출입실적'!Print_Area</vt:lpstr>
      <vt:lpstr>'7.해외시장개척 추진실적'!Print_Area</vt:lpstr>
    </vt:vector>
  </TitlesOfParts>
  <Company>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Masterpc</dc:creator>
  <cp:lastModifiedBy>MYPC</cp:lastModifiedBy>
  <cp:lastPrinted>2017-02-06T08:57:09Z</cp:lastPrinted>
  <dcterms:created xsi:type="dcterms:W3CDTF">2013-01-15T02:01:59Z</dcterms:created>
  <dcterms:modified xsi:type="dcterms:W3CDTF">2020-12-06T00:52:16Z</dcterms:modified>
</cp:coreProperties>
</file>